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Шаблон" sheetId="2" r:id="rId2"/>
  </sheets>
  <definedNames/>
  <calcPr fullCalcOnLoad="1"/>
</workbook>
</file>

<file path=xl/sharedStrings.xml><?xml version="1.0" encoding="utf-8"?>
<sst xmlns="http://schemas.openxmlformats.org/spreadsheetml/2006/main" count="203" uniqueCount="62">
  <si>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</si>
  <si>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</si>
  <si>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</si>
  <si>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</si>
  <si>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</si>
  <si>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</si>
  <si>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</si>
  <si>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</si>
  <si>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</si>
  <si>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</si>
  <si>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Команда 1</t>
  </si>
  <si>
    <t>Команда 2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</si>
  <si>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</si>
  <si>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</si>
  <si>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</si>
  <si>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</si>
  <si>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</si>
  <si>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</si>
  <si>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</si>
  <si>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</si>
  <si>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</si>
  <si>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</si>
  <si>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</si>
  <si>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</si>
  <si>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</si>
  <si>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Марк</t>
  </si>
  <si>
    <t>Счёт</t>
  </si>
  <si>
    <t>КСП "Химик"</t>
  </si>
  <si>
    <t>Farar</t>
  </si>
  <si>
    <t>Rainhart</t>
  </si>
  <si>
    <t>DEKART</t>
  </si>
  <si>
    <t>КСП Химик</t>
  </si>
  <si>
    <t>XaVi</t>
  </si>
  <si>
    <t>Димон2007</t>
  </si>
  <si>
    <t>Innokent</t>
  </si>
  <si>
    <t>vinspetro</t>
  </si>
  <si>
    <t>Ramzes</t>
  </si>
  <si>
    <t>?</t>
  </si>
  <si>
    <t>Berkut</t>
  </si>
  <si>
    <t>*</t>
  </si>
  <si>
    <t>VITALERUS</t>
  </si>
  <si>
    <t>managarm</t>
  </si>
  <si>
    <t>shalfey</t>
  </si>
  <si>
    <t>alekkukin</t>
  </si>
  <si>
    <t>ABB</t>
  </si>
  <si>
    <t>NK-creative</t>
  </si>
  <si>
    <t xml:space="preserve">1. 01 мая 2010 года, суббота 18:00 Манчестер Сити - Астон Вилла </t>
  </si>
  <si>
    <t xml:space="preserve">2. 01 мая 2010 года, суббота 18:00 Сток Сити – Эвертон 
</t>
  </si>
  <si>
    <t xml:space="preserve">3. 02 мая 2010 года, воскресенье 19:00 Сандерленд - Манчестер Юнайтед </t>
  </si>
  <si>
    <t xml:space="preserve">4. 01 мая 2010 года, суббота 22:45 Милан – Фиорентина </t>
  </si>
  <si>
    <t xml:space="preserve">5. 02 мая 2010 года, воскресенье 17:00 Катания - Ювентус </t>
  </si>
  <si>
    <t xml:space="preserve">6. 02 мая 2010 года, воскресенье 17:00 Кальяри - Удинезе </t>
  </si>
  <si>
    <t xml:space="preserve">7. 02 мая 2010 года, воскресенье Севилья - Атлетико М 
</t>
  </si>
  <si>
    <t xml:space="preserve">8. 02 мая 2010 года, воскресенье Эспаньол - Валенсия </t>
  </si>
  <si>
    <t xml:space="preserve">9. 01 мая 2010 года, суббота 17:30 Шальке-04 - Вердер </t>
  </si>
  <si>
    <t xml:space="preserve">10. 01 мая 2010 года, суббота 17:30 Боруссия Д - Вольфсбург </t>
  </si>
  <si>
    <t xml:space="preserve">11. 02 мая 2010 года, воскресенье 21:00 Валансьенн - Лорьян 
</t>
  </si>
  <si>
    <t xml:space="preserve">12. 02 мая 2010 года, воскресенье 21:00 Сент-Этьен - Ланс </t>
  </si>
  <si>
    <t xml:space="preserve">13. 01 мая 2010 года, суббота Спартак-Нальчик - Динамо М </t>
  </si>
  <si>
    <t xml:space="preserve">14. 01 мая 2010 года, суббота Терек - Локомотив </t>
  </si>
  <si>
    <t xml:space="preserve">15. 02 мая 2010 года, воскресенье Сибирь - Ростов </t>
  </si>
  <si>
    <t>KLAN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</si>
</sst>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25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2" fontId="2" fillId="4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/>
      <protection/>
    </xf>
    <xf numFmtId="0" fontId="2" fillId="10" borderId="13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center"/>
      <protection/>
    </xf>
    <xf numFmtId="0" fontId="8" fillId="0" borderId="13" xfId="42" applyFont="1" applyBorder="1" applyAlignment="1" applyProtection="1">
      <alignment horizontal="center"/>
      <protection/>
    </xf>
    <xf numFmtId="0" fontId="6" fillId="0" borderId="13" xfId="42" applyBorder="1" applyAlignment="1" applyProtection="1">
      <alignment horizontal="center" vertical="center"/>
      <protection/>
    </xf>
    <xf numFmtId="49" fontId="23" fillId="2" borderId="13" xfId="42" applyNumberFormat="1" applyFont="1" applyFill="1" applyBorder="1" applyAlignment="1" applyProtection="1">
      <alignment horizont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3" xfId="42" applyNumberFormat="1" applyFont="1" applyFill="1" applyBorder="1" applyAlignment="1" applyProtection="1">
      <alignment horizontal="center"/>
      <protection/>
    </xf>
    <xf numFmtId="49" fontId="24" fillId="0" borderId="13" xfId="0" applyNumberFormat="1" applyFont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6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3" xfId="0" applyNumberFormat="1" applyFont="1" applyFill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17" fontId="2" fillId="7" borderId="10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0" fontId="2" fillId="7" borderId="11" xfId="0" applyNumberFormat="1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22" xfId="0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0" fontId="2" fillId="10" borderId="30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8" borderId="31" xfId="0" applyFont="1" applyFill="1" applyBorder="1" applyAlignment="1">
      <alignment horizontal="center" vertical="center"/>
    </xf>
    <xf numFmtId="0" fontId="2" fillId="8" borderId="3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3" fillId="18" borderId="13" xfId="0" applyFont="1" applyFill="1" applyBorder="1" applyAlignment="1">
      <alignment horizontal="center" vertical="center"/>
    </xf>
    <xf numFmtId="0" fontId="2" fillId="17" borderId="13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2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96" zoomScaleNormal="96" zoomScalePageLayoutView="0" workbookViewId="0" topLeftCell="A19">
      <selection activeCell="W2" sqref="W2:W40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57421875" style="0" customWidth="1"/>
    <col min="13" max="18" width="2.8515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3.7109375" style="0" customWidth="1"/>
    <col min="26" max="29" width="2.57421875" style="0" customWidth="1"/>
    <col min="30" max="30" width="2.7109375" style="0" customWidth="1"/>
    <col min="31" max="34" width="2.57421875" style="0" customWidth="1"/>
    <col min="35" max="40" width="2.8515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3"/>
      <c r="AT1" s="54" t="s">
        <v>27</v>
      </c>
      <c r="AU1" s="55"/>
      <c r="AV1" s="55"/>
      <c r="AW1" s="56"/>
      <c r="AX1">
        <f>MIN(IF(T6=0,999,T6),IF(T7=0,999,T7),IF(T8=0,999,T8),IF(T9=0,999,T9),IF(T10=0,999,T10),IF(T11=0,999,T11),IF(AP6=0,999,AP6),IF(AP7=0,999,AP7),IF(AP8=0,999,AP8),IF(AP9=0,999,AP9),IF(AP10=0,999,AP10),IF(AP11=0,999,AP11))</f>
        <v>999</v>
      </c>
    </row>
    <row r="2" spans="1:49" ht="15.75" thickBot="1">
      <c r="A2" s="57"/>
      <c r="B2" s="58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57"/>
      <c r="X2" s="62" t="s">
        <v>61</v>
      </c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4"/>
      <c r="AS2" s="65"/>
      <c r="AT2" s="66" t="s">
        <v>24</v>
      </c>
      <c r="AU2" s="67"/>
      <c r="AV2" s="67"/>
      <c r="AW2" s="48"/>
    </row>
    <row r="3" spans="1:49" ht="15.75" thickBot="1">
      <c r="A3" s="57"/>
      <c r="B3" s="49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7"/>
      <c r="X3" s="49" t="s">
        <v>7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1"/>
      <c r="AS3" s="65"/>
      <c r="AT3" s="44" t="s">
        <v>23</v>
      </c>
      <c r="AU3" s="45"/>
      <c r="AV3" s="45"/>
      <c r="AW3" s="46"/>
    </row>
    <row r="4" spans="1:49" ht="15">
      <c r="A4" s="57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7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65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7"/>
      <c r="B5" s="47" t="s">
        <v>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7"/>
      <c r="X5" s="47" t="s">
        <v>5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5"/>
      <c r="AT5" s="14">
        <v>1</v>
      </c>
      <c r="AU5" s="10"/>
      <c r="AV5" s="10"/>
      <c r="AW5" s="12">
        <f aca="true" t="shared" si="0" ref="AW5:AW24">AVERAGE((AV5/10))</f>
        <v>0</v>
      </c>
    </row>
    <row r="6" spans="1:49" ht="15">
      <c r="A6" s="57"/>
      <c r="B6" s="1">
        <v>1</v>
      </c>
      <c r="C6" s="34" t="s">
        <v>28</v>
      </c>
      <c r="D6" s="41">
        <v>1</v>
      </c>
      <c r="E6" s="41">
        <v>2</v>
      </c>
      <c r="F6" s="41">
        <v>2</v>
      </c>
      <c r="G6" s="41">
        <v>1</v>
      </c>
      <c r="H6" s="41">
        <v>2</v>
      </c>
      <c r="I6" s="36" t="s">
        <v>39</v>
      </c>
      <c r="J6" s="36">
        <v>1</v>
      </c>
      <c r="K6" s="36" t="s">
        <v>39</v>
      </c>
      <c r="L6" s="36">
        <v>1</v>
      </c>
      <c r="M6" s="41">
        <v>1</v>
      </c>
      <c r="N6" s="36" t="s">
        <v>39</v>
      </c>
      <c r="O6" s="41">
        <v>1</v>
      </c>
      <c r="P6" s="41" t="s">
        <v>39</v>
      </c>
      <c r="Q6" s="36" t="s">
        <v>39</v>
      </c>
      <c r="R6" s="41">
        <v>2</v>
      </c>
      <c r="S6" s="5"/>
      <c r="T6" s="5">
        <f aca="true" t="shared" si="1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0</v>
      </c>
      <c r="U6" s="8">
        <f aca="true" t="shared" si="2" ref="U6:U11">IF(AND(S6&lt;&gt;2,T6-AP6&gt;7),"ХетТрик",IF(AND(T6-AP6&gt;4,S6&lt;&gt;5,S6&lt;&gt;4,S6&lt;&gt;3),"ДУБЛЬ",IF(T6-AP6&gt;S6,"ГОЛ","")))</f>
      </c>
      <c r="V6" s="6"/>
      <c r="W6" s="57"/>
      <c r="X6" s="1">
        <v>1</v>
      </c>
      <c r="Y6" s="33" t="s">
        <v>40</v>
      </c>
      <c r="Z6" s="35">
        <v>1</v>
      </c>
      <c r="AA6" s="10" t="s">
        <v>39</v>
      </c>
      <c r="AB6" s="35">
        <v>2</v>
      </c>
      <c r="AC6" s="10" t="s">
        <v>39</v>
      </c>
      <c r="AD6" s="10" t="s">
        <v>39</v>
      </c>
      <c r="AE6" s="35" t="s">
        <v>39</v>
      </c>
      <c r="AF6" s="35">
        <v>1</v>
      </c>
      <c r="AG6" s="35">
        <v>2</v>
      </c>
      <c r="AH6" s="10">
        <v>1</v>
      </c>
      <c r="AI6" s="35">
        <v>1</v>
      </c>
      <c r="AJ6" s="10">
        <v>1</v>
      </c>
      <c r="AK6" s="35">
        <v>1</v>
      </c>
      <c r="AL6" s="10">
        <v>1</v>
      </c>
      <c r="AM6" s="35" t="s">
        <v>39</v>
      </c>
      <c r="AN6" s="10">
        <v>1</v>
      </c>
      <c r="AO6" s="5"/>
      <c r="AP6" s="5">
        <f aca="true" t="shared" si="3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0</v>
      </c>
      <c r="AQ6" s="8">
        <f aca="true" t="shared" si="4" ref="AQ6:AQ11">IF(AND(AO6&lt;&gt;2,AP6-T6&gt;7),"ХетТрик",IF(AND(AP6-T6&gt;4,AO6&lt;&gt;5,AO6&lt;&gt;4,AO6&lt;&gt;3),"ДУБЛЬ",IF(AP6-T6&gt;AO6,"ГОЛ","")))</f>
      </c>
      <c r="AR6" s="6"/>
      <c r="AS6" s="65"/>
      <c r="AT6" s="14">
        <v>2</v>
      </c>
      <c r="AU6" s="10"/>
      <c r="AV6" s="10"/>
      <c r="AW6" s="12">
        <f t="shared" si="0"/>
        <v>0</v>
      </c>
    </row>
    <row r="7" spans="1:49" ht="15">
      <c r="A7" s="57"/>
      <c r="B7" s="1">
        <v>2</v>
      </c>
      <c r="C7" s="33" t="s">
        <v>29</v>
      </c>
      <c r="D7" s="36">
        <v>1</v>
      </c>
      <c r="E7" s="41">
        <v>2</v>
      </c>
      <c r="F7" s="41">
        <v>2</v>
      </c>
      <c r="G7" s="41">
        <v>1</v>
      </c>
      <c r="H7" s="41" t="s">
        <v>39</v>
      </c>
      <c r="I7" s="36">
        <v>0</v>
      </c>
      <c r="J7" s="41">
        <v>1</v>
      </c>
      <c r="K7" s="41">
        <v>0</v>
      </c>
      <c r="L7" s="41">
        <v>2</v>
      </c>
      <c r="M7" s="41">
        <v>1</v>
      </c>
      <c r="N7" s="36" t="s">
        <v>39</v>
      </c>
      <c r="O7" s="41" t="s">
        <v>39</v>
      </c>
      <c r="P7" s="41" t="s">
        <v>39</v>
      </c>
      <c r="Q7" s="36">
        <v>2</v>
      </c>
      <c r="R7" s="36" t="s">
        <v>39</v>
      </c>
      <c r="S7" s="5"/>
      <c r="T7" s="5">
        <f t="shared" si="1"/>
        <v>0</v>
      </c>
      <c r="U7" s="8">
        <f t="shared" si="2"/>
      </c>
      <c r="V7" s="6"/>
      <c r="W7" s="57"/>
      <c r="X7" s="1">
        <v>2</v>
      </c>
      <c r="Y7" s="33" t="s">
        <v>41</v>
      </c>
      <c r="Z7" s="35">
        <v>1</v>
      </c>
      <c r="AA7" s="10">
        <v>2</v>
      </c>
      <c r="AB7" s="10">
        <v>2</v>
      </c>
      <c r="AC7" s="10">
        <v>0</v>
      </c>
      <c r="AD7" s="10" t="s">
        <v>39</v>
      </c>
      <c r="AE7" s="10">
        <v>2</v>
      </c>
      <c r="AF7" s="35">
        <v>1</v>
      </c>
      <c r="AG7" s="35">
        <v>2</v>
      </c>
      <c r="AH7" s="35" t="s">
        <v>39</v>
      </c>
      <c r="AI7" s="10">
        <v>2</v>
      </c>
      <c r="AJ7" s="35" t="s">
        <v>39</v>
      </c>
      <c r="AK7" s="35" t="s">
        <v>39</v>
      </c>
      <c r="AL7" s="10">
        <v>2</v>
      </c>
      <c r="AM7" s="35" t="s">
        <v>39</v>
      </c>
      <c r="AN7" s="10">
        <v>1</v>
      </c>
      <c r="AO7" s="5"/>
      <c r="AP7" s="5">
        <f t="shared" si="3"/>
        <v>0</v>
      </c>
      <c r="AQ7" s="8">
        <f t="shared" si="4"/>
      </c>
      <c r="AR7" s="6"/>
      <c r="AS7" s="65"/>
      <c r="AT7" s="14">
        <v>3</v>
      </c>
      <c r="AU7" s="10"/>
      <c r="AV7" s="10"/>
      <c r="AW7" s="12">
        <f t="shared" si="0"/>
        <v>0</v>
      </c>
    </row>
    <row r="8" spans="1:49" ht="15">
      <c r="A8" s="57"/>
      <c r="B8" s="1">
        <v>3</v>
      </c>
      <c r="C8" s="37" t="s">
        <v>36</v>
      </c>
      <c r="D8" s="35">
        <v>1</v>
      </c>
      <c r="E8" s="10" t="s">
        <v>39</v>
      </c>
      <c r="F8" s="10">
        <v>2</v>
      </c>
      <c r="G8" s="10">
        <v>1</v>
      </c>
      <c r="H8" s="10">
        <v>2</v>
      </c>
      <c r="I8" s="10" t="s">
        <v>39</v>
      </c>
      <c r="J8" s="35">
        <v>1</v>
      </c>
      <c r="K8" s="35">
        <v>2</v>
      </c>
      <c r="L8" s="35">
        <v>1</v>
      </c>
      <c r="M8" s="35" t="s">
        <v>39</v>
      </c>
      <c r="N8" s="35">
        <v>1</v>
      </c>
      <c r="O8" s="10" t="s">
        <v>39</v>
      </c>
      <c r="P8" s="10">
        <v>0</v>
      </c>
      <c r="Q8" s="10" t="s">
        <v>39</v>
      </c>
      <c r="R8" s="35">
        <v>2</v>
      </c>
      <c r="S8" s="5"/>
      <c r="T8" s="5">
        <f>IF(AND(D8&lt;&gt;"",D8=$V$31),1,0)+IF(AND(E8&lt;&gt;"",E8=$V$32),1,0)+IF(AND(F8&lt;&gt;"",F8=$V$33),1,0)+IF(AND(G8&lt;&gt;"",G8=$V$34),1,0)+IF(AND(H8&lt;&gt;"",H8=$V$35),1,0)+IF(AND(I8&lt;&gt;"",I8=$V$36),1,0)+IF(AND(J8&lt;&gt;"",J8=$V$37),1,0)+IF(AND(K8&lt;&gt;"",K8=$V$38),1,0)+IF(AND(L8&lt;&gt;"",L8=$V$39),1,0)+IF(AND(M8&lt;&gt;"",M8=$V$40),1,0)+IF(AND(N8&lt;&gt;"",N8=$V$41),1,0)+IF(AND(O8&lt;&gt;"",O8=$V$42),1,0)+IF(AND(P8&lt;&gt;"",P8=$V$43),1,0)+IF(AND(Q8&lt;&gt;"",Q8=$V$44),1,0)+IF(AND(R8&lt;&gt;"",R8=$V$45),1,0)</f>
        <v>0</v>
      </c>
      <c r="U8" s="8">
        <f t="shared" si="2"/>
      </c>
      <c r="V8" s="6"/>
      <c r="W8" s="57"/>
      <c r="X8" s="1">
        <v>3</v>
      </c>
      <c r="Y8" s="33" t="s">
        <v>42</v>
      </c>
      <c r="Z8" s="35">
        <v>1</v>
      </c>
      <c r="AA8" s="10" t="s">
        <v>39</v>
      </c>
      <c r="AB8" s="35">
        <v>2</v>
      </c>
      <c r="AC8" s="10">
        <v>1</v>
      </c>
      <c r="AD8" s="10">
        <v>2</v>
      </c>
      <c r="AE8" s="35">
        <v>0</v>
      </c>
      <c r="AF8" s="35">
        <v>1</v>
      </c>
      <c r="AG8" s="35" t="s">
        <v>39</v>
      </c>
      <c r="AH8" s="10">
        <v>1</v>
      </c>
      <c r="AI8" s="35">
        <v>1</v>
      </c>
      <c r="AJ8" s="35">
        <v>1</v>
      </c>
      <c r="AK8" s="35">
        <v>1</v>
      </c>
      <c r="AL8" s="10" t="s">
        <v>39</v>
      </c>
      <c r="AM8" s="10" t="s">
        <v>39</v>
      </c>
      <c r="AN8" s="10" t="s">
        <v>39</v>
      </c>
      <c r="AO8" s="5"/>
      <c r="AP8" s="5">
        <f t="shared" si="3"/>
        <v>0</v>
      </c>
      <c r="AQ8" s="8">
        <f t="shared" si="4"/>
      </c>
      <c r="AR8" s="6"/>
      <c r="AS8" s="65"/>
      <c r="AT8" s="14">
        <v>4</v>
      </c>
      <c r="AU8" s="10"/>
      <c r="AV8" s="10"/>
      <c r="AW8" s="12">
        <f t="shared" si="0"/>
        <v>0</v>
      </c>
    </row>
    <row r="9" spans="1:49" ht="15">
      <c r="A9" s="57"/>
      <c r="B9" s="1">
        <v>4</v>
      </c>
      <c r="C9" s="38" t="s">
        <v>35</v>
      </c>
      <c r="D9" s="35">
        <v>1</v>
      </c>
      <c r="E9" s="10">
        <v>0</v>
      </c>
      <c r="F9" s="10">
        <v>2</v>
      </c>
      <c r="G9" s="10">
        <v>1</v>
      </c>
      <c r="H9" s="10" t="s">
        <v>39</v>
      </c>
      <c r="I9" s="10" t="s">
        <v>39</v>
      </c>
      <c r="J9" s="35">
        <v>1</v>
      </c>
      <c r="K9" s="10" t="s">
        <v>39</v>
      </c>
      <c r="L9" s="10">
        <v>1</v>
      </c>
      <c r="M9" s="35">
        <v>1</v>
      </c>
      <c r="N9" s="35">
        <v>1</v>
      </c>
      <c r="O9" s="10" t="s">
        <v>39</v>
      </c>
      <c r="P9" s="10" t="s">
        <v>39</v>
      </c>
      <c r="Q9" s="10">
        <v>2</v>
      </c>
      <c r="R9" s="35">
        <v>1</v>
      </c>
      <c r="S9" s="5"/>
      <c r="T9" s="5">
        <f t="shared" si="1"/>
        <v>0</v>
      </c>
      <c r="U9" s="8">
        <f t="shared" si="2"/>
      </c>
      <c r="V9" s="6"/>
      <c r="W9" s="57"/>
      <c r="X9" s="1">
        <v>4</v>
      </c>
      <c r="Y9" s="33" t="s">
        <v>43</v>
      </c>
      <c r="Z9" s="36">
        <v>0</v>
      </c>
      <c r="AA9" s="10">
        <v>1</v>
      </c>
      <c r="AB9" s="10">
        <v>2</v>
      </c>
      <c r="AC9" s="10">
        <v>1</v>
      </c>
      <c r="AD9" s="10">
        <v>2</v>
      </c>
      <c r="AE9" s="35" t="s">
        <v>39</v>
      </c>
      <c r="AF9" s="35">
        <v>1</v>
      </c>
      <c r="AG9" s="10" t="s">
        <v>39</v>
      </c>
      <c r="AH9" s="10" t="s">
        <v>39</v>
      </c>
      <c r="AI9" s="35">
        <v>0</v>
      </c>
      <c r="AJ9" s="35" t="s">
        <v>39</v>
      </c>
      <c r="AK9" s="35">
        <v>1</v>
      </c>
      <c r="AL9" s="10" t="s">
        <v>39</v>
      </c>
      <c r="AM9" s="10">
        <v>0</v>
      </c>
      <c r="AN9" s="10">
        <v>1</v>
      </c>
      <c r="AO9" s="39"/>
      <c r="AP9" s="5">
        <f t="shared" si="3"/>
        <v>0</v>
      </c>
      <c r="AQ9" s="8">
        <f t="shared" si="4"/>
      </c>
      <c r="AR9" s="6"/>
      <c r="AS9" s="65"/>
      <c r="AT9" s="14">
        <v>5</v>
      </c>
      <c r="AU9" s="10"/>
      <c r="AV9" s="10"/>
      <c r="AW9" s="12">
        <f t="shared" si="0"/>
        <v>0</v>
      </c>
    </row>
    <row r="10" spans="1:49" ht="15">
      <c r="A10" s="57"/>
      <c r="B10" s="1">
        <v>5</v>
      </c>
      <c r="C10" s="38" t="s">
        <v>33</v>
      </c>
      <c r="D10" s="35">
        <v>1</v>
      </c>
      <c r="E10" s="10">
        <v>2</v>
      </c>
      <c r="F10" s="35">
        <v>2</v>
      </c>
      <c r="G10" s="10">
        <v>0</v>
      </c>
      <c r="H10" s="10" t="s">
        <v>39</v>
      </c>
      <c r="I10" s="10" t="s">
        <v>39</v>
      </c>
      <c r="J10" s="35">
        <v>1</v>
      </c>
      <c r="K10" s="10" t="s">
        <v>39</v>
      </c>
      <c r="L10" s="35">
        <v>1</v>
      </c>
      <c r="M10" s="35">
        <v>1</v>
      </c>
      <c r="N10" s="35">
        <v>1</v>
      </c>
      <c r="O10" s="10" t="s">
        <v>39</v>
      </c>
      <c r="P10" s="35" t="s">
        <v>39</v>
      </c>
      <c r="Q10" s="10">
        <v>2</v>
      </c>
      <c r="R10" s="10">
        <v>2</v>
      </c>
      <c r="S10" s="5"/>
      <c r="T10" s="5">
        <f t="shared" si="1"/>
        <v>0</v>
      </c>
      <c r="U10" s="8">
        <f t="shared" si="2"/>
      </c>
      <c r="V10" s="6"/>
      <c r="W10" s="57"/>
      <c r="X10" s="1">
        <v>5</v>
      </c>
      <c r="Y10" s="40" t="s">
        <v>44</v>
      </c>
      <c r="Z10" s="10">
        <v>1</v>
      </c>
      <c r="AA10" s="10" t="s">
        <v>39</v>
      </c>
      <c r="AB10" s="10">
        <v>2</v>
      </c>
      <c r="AC10" s="10">
        <v>1</v>
      </c>
      <c r="AD10" s="10">
        <v>1</v>
      </c>
      <c r="AE10" s="10" t="s">
        <v>39</v>
      </c>
      <c r="AF10" s="35">
        <v>1</v>
      </c>
      <c r="AG10" s="35" t="s">
        <v>39</v>
      </c>
      <c r="AH10" s="10">
        <v>1</v>
      </c>
      <c r="AI10" s="35">
        <v>1</v>
      </c>
      <c r="AJ10" s="35">
        <v>1</v>
      </c>
      <c r="AK10" s="10">
        <v>1</v>
      </c>
      <c r="AL10" s="10" t="s">
        <v>39</v>
      </c>
      <c r="AM10" s="10" t="s">
        <v>39</v>
      </c>
      <c r="AN10" s="10">
        <v>1</v>
      </c>
      <c r="AO10" s="5"/>
      <c r="AP10" s="5">
        <f t="shared" si="3"/>
        <v>0</v>
      </c>
      <c r="AQ10" s="8">
        <f t="shared" si="4"/>
      </c>
      <c r="AR10" s="6"/>
      <c r="AS10" s="65"/>
      <c r="AT10" s="14">
        <v>6</v>
      </c>
      <c r="AU10" s="10"/>
      <c r="AV10" s="10"/>
      <c r="AW10" s="12">
        <f t="shared" si="0"/>
        <v>0</v>
      </c>
    </row>
    <row r="11" spans="1:49" ht="15">
      <c r="A11" s="57"/>
      <c r="B11" s="1">
        <v>6</v>
      </c>
      <c r="C11" s="38" t="s">
        <v>34</v>
      </c>
      <c r="D11" s="35" t="s">
        <v>39</v>
      </c>
      <c r="E11" s="10">
        <v>2</v>
      </c>
      <c r="F11" s="10">
        <v>2</v>
      </c>
      <c r="G11" s="10">
        <v>1</v>
      </c>
      <c r="H11" s="10">
        <v>2</v>
      </c>
      <c r="I11" s="35">
        <v>2</v>
      </c>
      <c r="J11" s="10" t="s">
        <v>39</v>
      </c>
      <c r="K11" s="35" t="s">
        <v>39</v>
      </c>
      <c r="L11" s="10">
        <v>0</v>
      </c>
      <c r="M11" s="35">
        <v>1</v>
      </c>
      <c r="N11" s="10">
        <v>1</v>
      </c>
      <c r="O11" s="10" t="s">
        <v>39</v>
      </c>
      <c r="P11" s="35" t="s">
        <v>39</v>
      </c>
      <c r="Q11" s="10">
        <v>2</v>
      </c>
      <c r="R11" s="10">
        <v>2</v>
      </c>
      <c r="S11" s="5"/>
      <c r="T11" s="5">
        <f t="shared" si="1"/>
        <v>0</v>
      </c>
      <c r="U11" s="8">
        <f t="shared" si="2"/>
      </c>
      <c r="V11" s="6"/>
      <c r="W11" s="57"/>
      <c r="X11" s="1">
        <v>6</v>
      </c>
      <c r="Y11" s="33" t="s">
        <v>45</v>
      </c>
      <c r="Z11" s="10">
        <v>1</v>
      </c>
      <c r="AA11" s="10">
        <v>2</v>
      </c>
      <c r="AB11" s="35" t="s">
        <v>39</v>
      </c>
      <c r="AC11" s="10">
        <v>1</v>
      </c>
      <c r="AD11" s="10">
        <v>2</v>
      </c>
      <c r="AE11" s="35" t="s">
        <v>39</v>
      </c>
      <c r="AF11" s="10">
        <v>1</v>
      </c>
      <c r="AG11" s="10">
        <v>2</v>
      </c>
      <c r="AH11" s="10" t="s">
        <v>39</v>
      </c>
      <c r="AI11" s="10">
        <v>1</v>
      </c>
      <c r="AJ11" s="35" t="s">
        <v>39</v>
      </c>
      <c r="AK11" s="35" t="s">
        <v>39</v>
      </c>
      <c r="AL11" s="10">
        <v>2</v>
      </c>
      <c r="AM11" s="10">
        <v>2</v>
      </c>
      <c r="AN11" s="10">
        <v>0</v>
      </c>
      <c r="AO11" s="5"/>
      <c r="AP11" s="5">
        <f t="shared" si="3"/>
        <v>0</v>
      </c>
      <c r="AQ11" s="8">
        <f t="shared" si="4"/>
      </c>
      <c r="AR11" s="6"/>
      <c r="AS11" s="65"/>
      <c r="AT11" s="14">
        <v>7</v>
      </c>
      <c r="AU11" s="10"/>
      <c r="AV11" s="10"/>
      <c r="AW11" s="12">
        <f t="shared" si="0"/>
        <v>0</v>
      </c>
    </row>
    <row r="12" spans="1:49" ht="15">
      <c r="A12" s="57"/>
      <c r="B12" s="69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70"/>
      <c r="U12" s="71"/>
      <c r="V12" s="72"/>
      <c r="W12" s="57"/>
      <c r="X12" s="69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47"/>
      <c r="AS12" s="65"/>
      <c r="AT12" s="14">
        <v>8</v>
      </c>
      <c r="AU12" s="10"/>
      <c r="AV12" s="10"/>
      <c r="AW12" s="12">
        <f t="shared" si="0"/>
        <v>0</v>
      </c>
    </row>
    <row r="13" spans="1:49" ht="15">
      <c r="A13" s="57"/>
      <c r="B13" s="1">
        <v>7</v>
      </c>
      <c r="C13" s="7" t="s">
        <v>32</v>
      </c>
      <c r="D13" s="35" t="s">
        <v>39</v>
      </c>
      <c r="E13" s="10">
        <v>0</v>
      </c>
      <c r="F13" s="35">
        <v>2</v>
      </c>
      <c r="G13" s="10">
        <v>1</v>
      </c>
      <c r="H13" s="10" t="s">
        <v>39</v>
      </c>
      <c r="I13" s="35">
        <v>2</v>
      </c>
      <c r="J13" s="35">
        <v>1</v>
      </c>
      <c r="K13" s="10">
        <v>1</v>
      </c>
      <c r="L13" s="10" t="s">
        <v>39</v>
      </c>
      <c r="M13" s="10">
        <v>1</v>
      </c>
      <c r="N13" s="10">
        <v>0</v>
      </c>
      <c r="O13" s="35">
        <v>1</v>
      </c>
      <c r="P13" s="35" t="s">
        <v>39</v>
      </c>
      <c r="Q13" s="35">
        <v>2</v>
      </c>
      <c r="R13" s="35" t="s">
        <v>39</v>
      </c>
      <c r="S13" s="73"/>
      <c r="T13" s="21">
        <f aca="true" t="shared" si="5" ref="T13:T21"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73"/>
      <c r="V13" s="73"/>
      <c r="W13" s="61"/>
      <c r="X13" s="1">
        <v>7</v>
      </c>
      <c r="Y13" s="42"/>
      <c r="Z13" s="10"/>
      <c r="AA13" s="10"/>
      <c r="AB13" s="10"/>
      <c r="AC13" s="10"/>
      <c r="AD13" s="10"/>
      <c r="AE13" s="35"/>
      <c r="AF13" s="35"/>
      <c r="AG13" s="35"/>
      <c r="AH13" s="10"/>
      <c r="AI13" s="10"/>
      <c r="AJ13" s="35"/>
      <c r="AK13" s="10"/>
      <c r="AL13" s="10"/>
      <c r="AM13" s="10"/>
      <c r="AN13" s="10"/>
      <c r="AO13" s="73"/>
      <c r="AP13" s="5">
        <f aca="true" t="shared" si="6" ref="AP13:AP21"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73"/>
      <c r="AR13" s="74"/>
      <c r="AS13" s="65"/>
      <c r="AT13" s="14">
        <v>9</v>
      </c>
      <c r="AU13" s="10"/>
      <c r="AV13" s="10"/>
      <c r="AW13" s="12">
        <f t="shared" si="0"/>
        <v>0</v>
      </c>
    </row>
    <row r="14" spans="1:49" ht="15">
      <c r="A14" s="57"/>
      <c r="B14" s="1">
        <v>8</v>
      </c>
      <c r="C14" s="34" t="s">
        <v>30</v>
      </c>
      <c r="D14" s="10">
        <v>1</v>
      </c>
      <c r="E14" s="10">
        <v>2</v>
      </c>
      <c r="F14" s="35">
        <v>2</v>
      </c>
      <c r="G14" s="10">
        <v>1</v>
      </c>
      <c r="H14" s="10" t="s">
        <v>39</v>
      </c>
      <c r="I14" s="10" t="s">
        <v>39</v>
      </c>
      <c r="J14" s="35">
        <v>1</v>
      </c>
      <c r="K14" s="10" t="s">
        <v>39</v>
      </c>
      <c r="L14" s="35">
        <v>1</v>
      </c>
      <c r="M14" s="35">
        <v>0</v>
      </c>
      <c r="N14" s="35">
        <v>0</v>
      </c>
      <c r="O14" s="10" t="s">
        <v>39</v>
      </c>
      <c r="P14" s="10">
        <v>0</v>
      </c>
      <c r="Q14" s="35">
        <v>1</v>
      </c>
      <c r="R14" s="35" t="s">
        <v>39</v>
      </c>
      <c r="S14" s="73"/>
      <c r="T14" s="21">
        <f t="shared" si="5"/>
        <v>0</v>
      </c>
      <c r="U14" s="73"/>
      <c r="V14" s="73"/>
      <c r="W14" s="61"/>
      <c r="X14" s="1">
        <v>8</v>
      </c>
      <c r="Y14" s="33"/>
      <c r="Z14" s="35"/>
      <c r="AA14" s="10"/>
      <c r="AB14" s="35"/>
      <c r="AC14" s="10"/>
      <c r="AD14" s="35"/>
      <c r="AE14" s="10"/>
      <c r="AF14" s="10"/>
      <c r="AG14" s="10"/>
      <c r="AH14" s="10"/>
      <c r="AI14" s="10"/>
      <c r="AJ14" s="10"/>
      <c r="AK14" s="10"/>
      <c r="AL14" s="35"/>
      <c r="AM14" s="35"/>
      <c r="AN14" s="10"/>
      <c r="AO14" s="73"/>
      <c r="AP14" s="5">
        <f t="shared" si="6"/>
        <v>0</v>
      </c>
      <c r="AQ14" s="73"/>
      <c r="AR14" s="74"/>
      <c r="AS14" s="65"/>
      <c r="AT14" s="14">
        <v>10</v>
      </c>
      <c r="AU14" s="10"/>
      <c r="AV14" s="10"/>
      <c r="AW14" s="12">
        <f t="shared" si="0"/>
        <v>0</v>
      </c>
    </row>
    <row r="15" spans="1:49" ht="15">
      <c r="A15" s="57"/>
      <c r="B15" s="1">
        <v>9</v>
      </c>
      <c r="C15" s="34" t="s">
        <v>38</v>
      </c>
      <c r="D15" s="10">
        <v>1</v>
      </c>
      <c r="E15" s="10" t="s">
        <v>39</v>
      </c>
      <c r="F15" s="10">
        <v>2</v>
      </c>
      <c r="G15" s="10">
        <v>1</v>
      </c>
      <c r="H15" s="10">
        <v>2</v>
      </c>
      <c r="I15" s="35" t="s">
        <v>39</v>
      </c>
      <c r="J15" s="35">
        <v>1</v>
      </c>
      <c r="K15" s="35" t="s">
        <v>39</v>
      </c>
      <c r="L15" s="10" t="s">
        <v>39</v>
      </c>
      <c r="M15" s="10">
        <v>1</v>
      </c>
      <c r="N15" s="35">
        <v>2</v>
      </c>
      <c r="O15" s="35">
        <v>0</v>
      </c>
      <c r="P15" s="10">
        <v>1</v>
      </c>
      <c r="Q15" s="10" t="s">
        <v>39</v>
      </c>
      <c r="R15" s="35">
        <v>2</v>
      </c>
      <c r="S15" s="73"/>
      <c r="T15" s="21">
        <f t="shared" si="5"/>
        <v>0</v>
      </c>
      <c r="U15" s="73"/>
      <c r="V15" s="73"/>
      <c r="W15" s="61"/>
      <c r="X15" s="1">
        <v>9</v>
      </c>
      <c r="Y15" s="33"/>
      <c r="Z15" s="35"/>
      <c r="AA15" s="10"/>
      <c r="AB15" s="35"/>
      <c r="AC15" s="10"/>
      <c r="AD15" s="10"/>
      <c r="AE15" s="10"/>
      <c r="AF15" s="10"/>
      <c r="AG15" s="10"/>
      <c r="AH15" s="35"/>
      <c r="AI15" s="10"/>
      <c r="AJ15" s="10"/>
      <c r="AK15" s="35"/>
      <c r="AL15" s="10"/>
      <c r="AM15" s="10"/>
      <c r="AN15" s="35"/>
      <c r="AO15" s="73"/>
      <c r="AP15" s="5">
        <f t="shared" si="6"/>
        <v>0</v>
      </c>
      <c r="AQ15" s="73"/>
      <c r="AR15" s="74"/>
      <c r="AS15" s="65"/>
      <c r="AT15" s="14">
        <v>11</v>
      </c>
      <c r="AU15" s="10"/>
      <c r="AV15" s="10"/>
      <c r="AW15" s="12">
        <f t="shared" si="0"/>
        <v>0</v>
      </c>
    </row>
    <row r="16" spans="1:49" ht="15">
      <c r="A16" s="57"/>
      <c r="B16" s="1">
        <v>10</v>
      </c>
      <c r="C16" s="33" t="s">
        <v>25</v>
      </c>
      <c r="D16" s="36">
        <v>1</v>
      </c>
      <c r="E16" s="41">
        <v>0</v>
      </c>
      <c r="F16" s="36" t="s">
        <v>39</v>
      </c>
      <c r="G16" s="41">
        <v>1</v>
      </c>
      <c r="H16" s="41" t="s">
        <v>39</v>
      </c>
      <c r="I16" s="41" t="s">
        <v>39</v>
      </c>
      <c r="J16" s="36">
        <v>1</v>
      </c>
      <c r="K16" s="41" t="s">
        <v>39</v>
      </c>
      <c r="L16" s="41">
        <v>1</v>
      </c>
      <c r="M16" s="41">
        <v>1</v>
      </c>
      <c r="N16" s="36">
        <v>1</v>
      </c>
      <c r="O16" s="41">
        <v>1</v>
      </c>
      <c r="P16" s="41" t="s">
        <v>39</v>
      </c>
      <c r="Q16" s="36">
        <v>2</v>
      </c>
      <c r="R16" s="41">
        <v>1</v>
      </c>
      <c r="S16" s="73"/>
      <c r="T16" s="21">
        <f t="shared" si="5"/>
        <v>0</v>
      </c>
      <c r="U16" s="73"/>
      <c r="V16" s="73"/>
      <c r="W16" s="61"/>
      <c r="X16" s="1">
        <v>10</v>
      </c>
      <c r="Y16" s="33"/>
      <c r="Z16" s="35"/>
      <c r="AA16" s="10"/>
      <c r="AB16" s="35"/>
      <c r="AC16" s="10"/>
      <c r="AD16" s="10"/>
      <c r="AE16" s="35"/>
      <c r="AF16" s="35"/>
      <c r="AG16" s="10"/>
      <c r="AH16" s="10"/>
      <c r="AI16" s="10"/>
      <c r="AJ16" s="35"/>
      <c r="AK16" s="10"/>
      <c r="AL16" s="35"/>
      <c r="AM16" s="35"/>
      <c r="AN16" s="35"/>
      <c r="AO16" s="73"/>
      <c r="AP16" s="5">
        <f t="shared" si="6"/>
        <v>0</v>
      </c>
      <c r="AQ16" s="73"/>
      <c r="AR16" s="74"/>
      <c r="AS16" s="65"/>
      <c r="AT16" s="14">
        <v>12</v>
      </c>
      <c r="AU16" s="10"/>
      <c r="AV16" s="10"/>
      <c r="AW16" s="12">
        <f t="shared" si="0"/>
        <v>0</v>
      </c>
    </row>
    <row r="17" spans="1:49" ht="15">
      <c r="A17" s="57"/>
      <c r="B17" s="1">
        <v>11</v>
      </c>
      <c r="C17" s="34"/>
      <c r="D17" s="10"/>
      <c r="E17" s="10"/>
      <c r="F17" s="10"/>
      <c r="G17" s="10"/>
      <c r="H17" s="10"/>
      <c r="I17" s="35"/>
      <c r="J17" s="35"/>
      <c r="K17" s="35"/>
      <c r="L17" s="10"/>
      <c r="M17" s="10"/>
      <c r="N17" s="35"/>
      <c r="O17" s="35"/>
      <c r="P17" s="10"/>
      <c r="Q17" s="10"/>
      <c r="R17" s="35"/>
      <c r="S17" s="73"/>
      <c r="T17" s="21">
        <f t="shared" si="5"/>
        <v>0</v>
      </c>
      <c r="U17" s="73"/>
      <c r="V17" s="73"/>
      <c r="W17" s="61"/>
      <c r="X17" s="1">
        <v>11</v>
      </c>
      <c r="Y17" s="33"/>
      <c r="Z17" s="35"/>
      <c r="AA17" s="10"/>
      <c r="AB17" s="35"/>
      <c r="AC17" s="10"/>
      <c r="AD17" s="35"/>
      <c r="AE17" s="35"/>
      <c r="AF17" s="35"/>
      <c r="AG17" s="35"/>
      <c r="AH17" s="10"/>
      <c r="AI17" s="35"/>
      <c r="AJ17" s="35"/>
      <c r="AK17" s="35"/>
      <c r="AL17" s="10"/>
      <c r="AM17" s="10"/>
      <c r="AN17" s="35"/>
      <c r="AO17" s="73"/>
      <c r="AP17" s="5">
        <f t="shared" si="6"/>
        <v>0</v>
      </c>
      <c r="AQ17" s="73"/>
      <c r="AR17" s="74"/>
      <c r="AS17" s="65"/>
      <c r="AT17" s="14">
        <v>13</v>
      </c>
      <c r="AU17" s="10"/>
      <c r="AV17" s="10"/>
      <c r="AW17" s="12">
        <f t="shared" si="0"/>
        <v>0</v>
      </c>
    </row>
    <row r="18" spans="1:49" ht="15">
      <c r="A18" s="57"/>
      <c r="B18" s="1">
        <v>12</v>
      </c>
      <c r="C18" s="33"/>
      <c r="D18" s="36"/>
      <c r="E18" s="41"/>
      <c r="F18" s="36"/>
      <c r="G18" s="41"/>
      <c r="H18" s="41"/>
      <c r="I18" s="41"/>
      <c r="J18" s="36"/>
      <c r="K18" s="41"/>
      <c r="L18" s="41"/>
      <c r="M18" s="41"/>
      <c r="N18" s="36"/>
      <c r="O18" s="41"/>
      <c r="P18" s="41"/>
      <c r="Q18" s="36"/>
      <c r="R18" s="41"/>
      <c r="S18" s="73"/>
      <c r="T18" s="21">
        <f t="shared" si="5"/>
        <v>0</v>
      </c>
      <c r="U18" s="73"/>
      <c r="V18" s="73"/>
      <c r="W18" s="61"/>
      <c r="X18" s="1">
        <v>12</v>
      </c>
      <c r="Y18" s="7"/>
      <c r="Z18" s="35"/>
      <c r="AA18" s="10"/>
      <c r="AB18" s="35"/>
      <c r="AC18" s="10"/>
      <c r="AD18" s="10"/>
      <c r="AE18" s="10"/>
      <c r="AF18" s="35"/>
      <c r="AG18" s="35"/>
      <c r="AH18" s="35"/>
      <c r="AI18" s="35"/>
      <c r="AJ18" s="35"/>
      <c r="AK18" s="35"/>
      <c r="AL18" s="35"/>
      <c r="AM18" s="10"/>
      <c r="AN18" s="35"/>
      <c r="AO18" s="73"/>
      <c r="AP18" s="5">
        <f t="shared" si="6"/>
        <v>0</v>
      </c>
      <c r="AQ18" s="73"/>
      <c r="AR18" s="74"/>
      <c r="AS18" s="65"/>
      <c r="AT18" s="14">
        <v>14</v>
      </c>
      <c r="AU18" s="10"/>
      <c r="AV18" s="10"/>
      <c r="AW18" s="12">
        <f t="shared" si="0"/>
        <v>0</v>
      </c>
    </row>
    <row r="19" spans="1:49" ht="15">
      <c r="A19" s="57"/>
      <c r="B19" s="1">
        <v>13</v>
      </c>
      <c r="C19" s="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73"/>
      <c r="T19" s="21">
        <f t="shared" si="5"/>
        <v>0</v>
      </c>
      <c r="U19" s="73"/>
      <c r="V19" s="73"/>
      <c r="W19" s="61"/>
      <c r="X19" s="1">
        <v>13</v>
      </c>
      <c r="Y19" s="7"/>
      <c r="Z19" s="35"/>
      <c r="AA19" s="10"/>
      <c r="AB19" s="10"/>
      <c r="AC19" s="10"/>
      <c r="AD19" s="35"/>
      <c r="AE19" s="35"/>
      <c r="AF19" s="10"/>
      <c r="AG19" s="35"/>
      <c r="AH19" s="35"/>
      <c r="AI19" s="35"/>
      <c r="AJ19" s="35"/>
      <c r="AK19" s="35"/>
      <c r="AL19" s="35"/>
      <c r="AM19" s="35"/>
      <c r="AN19" s="10"/>
      <c r="AO19" s="73"/>
      <c r="AP19" s="5">
        <f t="shared" si="6"/>
        <v>0</v>
      </c>
      <c r="AQ19" s="73"/>
      <c r="AR19" s="74"/>
      <c r="AS19" s="65"/>
      <c r="AT19" s="14">
        <v>15</v>
      </c>
      <c r="AU19" s="10"/>
      <c r="AV19" s="10"/>
      <c r="AW19" s="12">
        <f t="shared" si="0"/>
        <v>0</v>
      </c>
    </row>
    <row r="20" spans="1:49" ht="15">
      <c r="A20" s="57"/>
      <c r="B20" s="1">
        <v>14</v>
      </c>
      <c r="C20" s="34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73"/>
      <c r="T20" s="21">
        <f t="shared" si="5"/>
        <v>0</v>
      </c>
      <c r="U20" s="73"/>
      <c r="V20" s="73"/>
      <c r="W20" s="61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3"/>
      <c r="AP20" s="5">
        <f t="shared" si="6"/>
        <v>0</v>
      </c>
      <c r="AQ20" s="73"/>
      <c r="AR20" s="74"/>
      <c r="AS20" s="65"/>
      <c r="AT20" s="14">
        <v>16</v>
      </c>
      <c r="AU20" s="10"/>
      <c r="AV20" s="10"/>
      <c r="AW20" s="12">
        <f t="shared" si="0"/>
        <v>0</v>
      </c>
    </row>
    <row r="21" spans="1:49" ht="15">
      <c r="A21" s="57"/>
      <c r="B21" s="1">
        <v>15</v>
      </c>
      <c r="C21" s="38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73"/>
      <c r="T21" s="21">
        <f t="shared" si="5"/>
        <v>0</v>
      </c>
      <c r="U21" s="73"/>
      <c r="V21" s="73"/>
      <c r="W21" s="61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3"/>
      <c r="AP21" s="5">
        <f t="shared" si="6"/>
        <v>0</v>
      </c>
      <c r="AQ21" s="73"/>
      <c r="AR21" s="74"/>
      <c r="AS21" s="65"/>
      <c r="AT21" s="14">
        <v>17</v>
      </c>
      <c r="AU21" s="10"/>
      <c r="AV21" s="10"/>
      <c r="AW21" s="12">
        <f t="shared" si="0"/>
        <v>0</v>
      </c>
    </row>
    <row r="22" spans="1:49" ht="15">
      <c r="A22" s="57"/>
      <c r="B22" s="69" t="s">
        <v>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/>
      <c r="P22" s="75"/>
      <c r="Q22" s="75"/>
      <c r="R22" s="75"/>
      <c r="S22" s="75"/>
      <c r="T22" s="70"/>
      <c r="U22" s="75"/>
      <c r="V22" s="76"/>
      <c r="W22" s="57"/>
      <c r="X22" s="69" t="s">
        <v>9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47"/>
      <c r="AS22" s="65"/>
      <c r="AT22" s="14">
        <v>18</v>
      </c>
      <c r="AU22" s="10"/>
      <c r="AV22" s="10"/>
      <c r="AW22" s="12">
        <f t="shared" si="0"/>
        <v>0</v>
      </c>
    </row>
    <row r="23" spans="1:49" ht="15">
      <c r="A23" s="57"/>
      <c r="B23" s="1">
        <v>1</v>
      </c>
      <c r="C23" s="33"/>
      <c r="D23" s="35"/>
      <c r="E23" s="10"/>
      <c r="F23" s="10"/>
      <c r="G23" s="10"/>
      <c r="H23" s="10"/>
      <c r="I23" s="35"/>
      <c r="J23" s="35"/>
      <c r="K23" s="10"/>
      <c r="L23" s="10"/>
      <c r="M23" s="35"/>
      <c r="N23" s="35"/>
      <c r="O23" s="35"/>
      <c r="P23" s="10"/>
      <c r="Q23" s="10"/>
      <c r="R23" s="10"/>
      <c r="S23" s="73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73"/>
      <c r="V23" s="74"/>
      <c r="W23" s="57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3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73"/>
      <c r="AR23" s="74"/>
      <c r="AS23" s="65"/>
      <c r="AT23" s="14">
        <v>19</v>
      </c>
      <c r="AU23" s="10"/>
      <c r="AV23" s="10"/>
      <c r="AW23" s="12">
        <f t="shared" si="0"/>
        <v>0</v>
      </c>
    </row>
    <row r="24" spans="1:49" ht="15.75" thickBot="1">
      <c r="A24" s="57"/>
      <c r="B24" s="1">
        <v>2</v>
      </c>
      <c r="C24" s="37"/>
      <c r="D24" s="35"/>
      <c r="E24" s="10"/>
      <c r="F24" s="10"/>
      <c r="G24" s="10"/>
      <c r="H24" s="10"/>
      <c r="I24" s="10"/>
      <c r="J24" s="35"/>
      <c r="K24" s="35"/>
      <c r="L24" s="35"/>
      <c r="M24" s="35"/>
      <c r="N24" s="35"/>
      <c r="O24" s="10"/>
      <c r="P24" s="10"/>
      <c r="Q24" s="10"/>
      <c r="R24" s="35"/>
      <c r="S24" s="73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73"/>
      <c r="V24" s="74"/>
      <c r="W24" s="57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3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73"/>
      <c r="AR24" s="74"/>
      <c r="AS24" s="65"/>
      <c r="AT24" s="15">
        <v>20</v>
      </c>
      <c r="AU24" s="13"/>
      <c r="AV24" s="13"/>
      <c r="AW24" s="12">
        <f t="shared" si="0"/>
        <v>0</v>
      </c>
    </row>
    <row r="25" spans="1:49" ht="15.75" thickBot="1">
      <c r="A25" s="57"/>
      <c r="B25" s="1">
        <v>3</v>
      </c>
      <c r="C25" s="38"/>
      <c r="D25" s="35"/>
      <c r="E25" s="10"/>
      <c r="F25" s="10"/>
      <c r="G25" s="10"/>
      <c r="H25" s="10"/>
      <c r="I25" s="10"/>
      <c r="J25" s="35"/>
      <c r="K25" s="10"/>
      <c r="L25" s="10"/>
      <c r="M25" s="35"/>
      <c r="N25" s="35"/>
      <c r="O25" s="10"/>
      <c r="P25" s="10"/>
      <c r="Q25" s="10"/>
      <c r="R25" s="35"/>
      <c r="S25" s="73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73"/>
      <c r="V25" s="74"/>
      <c r="W25" s="57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3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73"/>
      <c r="AR25" s="74"/>
      <c r="AS25" s="57"/>
      <c r="AV25" s="25"/>
      <c r="AW25" s="27"/>
    </row>
    <row r="26" spans="1:45" ht="15">
      <c r="A26" s="57"/>
      <c r="B26" s="1">
        <v>4</v>
      </c>
      <c r="C26" s="38"/>
      <c r="D26" s="35"/>
      <c r="E26" s="10"/>
      <c r="F26" s="10"/>
      <c r="G26" s="10"/>
      <c r="H26" s="10"/>
      <c r="I26" s="35"/>
      <c r="J26" s="10"/>
      <c r="K26" s="35"/>
      <c r="L26" s="10"/>
      <c r="M26" s="35"/>
      <c r="N26" s="10"/>
      <c r="O26" s="10"/>
      <c r="P26" s="35"/>
      <c r="Q26" s="10"/>
      <c r="R26" s="10"/>
      <c r="S26" s="73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73"/>
      <c r="V26" s="74"/>
      <c r="W26" s="57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3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73"/>
      <c r="AR26" s="74"/>
      <c r="AS26" s="57"/>
    </row>
    <row r="27" spans="1:45" ht="15">
      <c r="A27" s="57"/>
      <c r="B27" s="1">
        <v>5</v>
      </c>
      <c r="C27" s="34"/>
      <c r="D27" s="10"/>
      <c r="E27" s="10"/>
      <c r="F27" s="10"/>
      <c r="G27" s="10"/>
      <c r="H27" s="10"/>
      <c r="I27" s="35"/>
      <c r="J27" s="35"/>
      <c r="K27" s="35"/>
      <c r="L27" s="10"/>
      <c r="M27" s="10"/>
      <c r="N27" s="35"/>
      <c r="O27" s="35"/>
      <c r="P27" s="10"/>
      <c r="Q27" s="10"/>
      <c r="R27" s="35"/>
      <c r="S27" s="73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73"/>
      <c r="V27" s="74"/>
      <c r="W27" s="57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3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73"/>
      <c r="AR27" s="74"/>
      <c r="AS27" s="57"/>
    </row>
    <row r="28" spans="1:45" ht="15">
      <c r="A28" s="57"/>
      <c r="B28" s="6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61"/>
      <c r="W28" s="57"/>
      <c r="X28" s="78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57"/>
    </row>
    <row r="29" spans="1:45" ht="15">
      <c r="A29" s="57"/>
      <c r="B29" s="69" t="s">
        <v>12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47"/>
      <c r="W29" s="57"/>
      <c r="X29" s="76" t="s">
        <v>19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2"/>
      <c r="AS29" s="57"/>
    </row>
    <row r="30" spans="1:45" ht="15">
      <c r="A30" s="57"/>
      <c r="B30" s="2" t="s">
        <v>13</v>
      </c>
      <c r="C30" s="26" t="s">
        <v>26</v>
      </c>
      <c r="D30" s="83" t="s">
        <v>15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" t="s">
        <v>14</v>
      </c>
      <c r="W30" s="57"/>
      <c r="X30" s="86" t="s">
        <v>18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57"/>
    </row>
    <row r="31" spans="1:45" ht="15">
      <c r="A31" s="57"/>
      <c r="B31" s="1">
        <v>1</v>
      </c>
      <c r="C31" s="23"/>
      <c r="D31" s="87" t="s">
        <v>46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49"/>
      <c r="V31" s="11" t="s">
        <v>37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89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0</v>
      </c>
      <c r="AH31" s="90"/>
      <c r="AI31" s="90"/>
      <c r="AJ31" s="91"/>
      <c r="AK31" s="92"/>
      <c r="AL31" s="26"/>
      <c r="AM31" s="89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N31" s="91"/>
      <c r="AO31" s="92"/>
      <c r="AP31" s="57"/>
      <c r="AQ31" s="57"/>
      <c r="AR31" s="57"/>
      <c r="AS31" s="57"/>
    </row>
    <row r="32" spans="1:45" ht="15">
      <c r="A32" s="57"/>
      <c r="B32" s="1">
        <v>2</v>
      </c>
      <c r="C32" s="43"/>
      <c r="D32" s="87" t="s">
        <v>47</v>
      </c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49"/>
      <c r="V32" s="32" t="s">
        <v>37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93"/>
      <c r="AH32" s="94"/>
      <c r="AI32" s="94"/>
      <c r="AJ32" s="95"/>
      <c r="AK32" s="96"/>
      <c r="AL32" s="26"/>
      <c r="AM32" s="97"/>
      <c r="AN32" s="95"/>
      <c r="AO32" s="96"/>
      <c r="AP32" s="57"/>
      <c r="AQ32" s="57"/>
      <c r="AR32" s="57"/>
      <c r="AS32" s="57"/>
    </row>
    <row r="33" spans="1:45" ht="15">
      <c r="A33" s="57"/>
      <c r="B33" s="1">
        <v>3</v>
      </c>
      <c r="C33" s="23"/>
      <c r="D33" s="87" t="s">
        <v>48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1"/>
      <c r="V33" s="11" t="s">
        <v>37</v>
      </c>
      <c r="W33" s="57"/>
      <c r="X33" s="59" t="str">
        <f>B2</f>
        <v>КСП Химик</v>
      </c>
      <c r="Y33" s="98"/>
      <c r="Z33" s="98"/>
      <c r="AA33" s="98"/>
      <c r="AB33" s="98"/>
      <c r="AC33" s="98"/>
      <c r="AD33" s="98"/>
      <c r="AE33" s="98"/>
      <c r="AF33" s="98"/>
      <c r="AG33" s="72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0</v>
      </c>
      <c r="AH33" s="102"/>
      <c r="AI33" s="102"/>
      <c r="AJ33" s="91"/>
      <c r="AK33" s="92"/>
      <c r="AL33" s="31"/>
      <c r="AM33" s="72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N33" s="91"/>
      <c r="AO33" s="92"/>
      <c r="AP33" s="98" t="str">
        <f>X2</f>
        <v>KLAN</v>
      </c>
      <c r="AQ33" s="98"/>
      <c r="AR33" s="98"/>
      <c r="AS33" s="57"/>
    </row>
    <row r="34" spans="1:45" ht="15">
      <c r="A34" s="57"/>
      <c r="B34" s="1">
        <v>4</v>
      </c>
      <c r="C34" s="23"/>
      <c r="D34" s="87" t="s">
        <v>49</v>
      </c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49"/>
      <c r="V34" s="11" t="s">
        <v>37</v>
      </c>
      <c r="W34" s="57"/>
      <c r="X34" s="98"/>
      <c r="Y34" s="98"/>
      <c r="Z34" s="98"/>
      <c r="AA34" s="98"/>
      <c r="AB34" s="98"/>
      <c r="AC34" s="98"/>
      <c r="AD34" s="98"/>
      <c r="AE34" s="98"/>
      <c r="AF34" s="98"/>
      <c r="AG34" s="76"/>
      <c r="AH34" s="81"/>
      <c r="AI34" s="81"/>
      <c r="AJ34" s="95"/>
      <c r="AK34" s="96"/>
      <c r="AL34" s="31"/>
      <c r="AM34" s="97"/>
      <c r="AN34" s="95"/>
      <c r="AO34" s="96"/>
      <c r="AP34" s="98"/>
      <c r="AQ34" s="98"/>
      <c r="AR34" s="98"/>
      <c r="AS34" s="57"/>
    </row>
    <row r="35" spans="1:45" ht="15">
      <c r="A35" s="57"/>
      <c r="B35" s="1">
        <v>5</v>
      </c>
      <c r="C35" s="23"/>
      <c r="D35" s="87" t="s">
        <v>50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49"/>
      <c r="V35" s="11" t="s">
        <v>37</v>
      </c>
      <c r="W35" s="57"/>
      <c r="X35" s="99" t="s">
        <v>17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57"/>
    </row>
    <row r="36" spans="1:45" ht="15">
      <c r="A36" s="57"/>
      <c r="B36" s="1">
        <v>6</v>
      </c>
      <c r="C36" s="23"/>
      <c r="D36" s="87" t="s">
        <v>51</v>
      </c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49"/>
      <c r="V36" s="11" t="s">
        <v>37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107">
        <f>SUM(T6,T7,T8,T9,T10,T11)</f>
        <v>0</v>
      </c>
      <c r="AH36" s="108"/>
      <c r="AI36" s="108"/>
      <c r="AJ36" s="91"/>
      <c r="AK36" s="92"/>
      <c r="AL36" s="9"/>
      <c r="AM36" s="107">
        <f>SUM(AP6,AP7,AP8,AP9,AP10,AP11)</f>
        <v>0</v>
      </c>
      <c r="AN36" s="91"/>
      <c r="AO36" s="92"/>
      <c r="AP36" s="57"/>
      <c r="AQ36" s="57"/>
      <c r="AR36" s="57"/>
      <c r="AS36" s="57"/>
    </row>
    <row r="37" spans="1:45" ht="15">
      <c r="A37" s="57"/>
      <c r="B37" s="1">
        <v>7</v>
      </c>
      <c r="C37" s="23"/>
      <c r="D37" s="87" t="s">
        <v>52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49"/>
      <c r="V37" s="11" t="s">
        <v>37</v>
      </c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109"/>
      <c r="AH37" s="110"/>
      <c r="AI37" s="110"/>
      <c r="AJ37" s="95"/>
      <c r="AK37" s="96"/>
      <c r="AL37" s="9"/>
      <c r="AM37" s="97"/>
      <c r="AN37" s="95"/>
      <c r="AO37" s="96"/>
      <c r="AP37" s="57"/>
      <c r="AQ37" s="57"/>
      <c r="AR37" s="57"/>
      <c r="AS37" s="57"/>
    </row>
    <row r="38" spans="1:45" ht="15">
      <c r="A38" s="57"/>
      <c r="B38" s="1">
        <v>8</v>
      </c>
      <c r="C38" s="23"/>
      <c r="D38" s="87" t="s">
        <v>53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49"/>
      <c r="V38" s="11" t="s">
        <v>37</v>
      </c>
      <c r="W38" s="57"/>
      <c r="X38" s="112" t="s">
        <v>16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57"/>
    </row>
    <row r="39" spans="1:45" ht="15">
      <c r="A39" s="57"/>
      <c r="B39" s="1">
        <v>9</v>
      </c>
      <c r="C39" s="23"/>
      <c r="D39" s="103" t="s">
        <v>54</v>
      </c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 t="s">
        <v>37</v>
      </c>
      <c r="W39" s="57"/>
      <c r="X39" s="111" t="str">
        <f>IF(AND(AG33=AM33,OR(V31=0,V31=1,V31=2),OR(V32=0,V32=1,V32=2),OR(V33=0,V33=1,V33=2),OR(V34=0,V34=1,V34=2),OR(V35=0,V35=1,V35=2),OR(V36=0,V36=1,V36=2),OR(V37=0,V37=1,V37=2),OR(V38=0,V38=1,V38=2),OR(V39=0,V39=1,V39=2),OR(V40=0,V40=1,V40=2)),"Ничья",IF(AND(AG33&gt;AM33,OR(V31=0,V31=1,V31=2),OR(V32=0,V32=1,V32=2),OR(V33=0,V33=1,V33=2),OR(V34=0,V34=1,V34=2),OR(V35=0,V35=1,V35=2),OR(V36=0,V36=1,V36=2),OR(V37=0,V37=1,V37=2),OR(V38=0,V38=1,V38=2),OR(V39=0,V39=1,V39=2),OR(V40=0,V40=1,V40=2)),B2,IF(AND(AG33&lt;AM33,OR(V31=0,V31=1,V31=2),OR(V32=0,V32=1,V32=2),OR(V33=0,V33=1,V33=2),OR(V34=0,V34=1,V34=2),OR(V35=0,V35=1,V35=2),OR(V36=0,V36=1,V36=2),OR(V37=0,V37=1,V37=2),OR(V38=0,V38=1,V38=2),OR(V39=0,V39=1,V39=2),OR(V40=0,V40=1,V40=2)),X2,"Неизвестен")))</f>
        <v>Неизвестен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7"/>
    </row>
    <row r="40" spans="1:45" ht="15">
      <c r="A40" s="57"/>
      <c r="B40" s="4">
        <v>10</v>
      </c>
      <c r="C40" s="24"/>
      <c r="D40" s="87" t="s">
        <v>55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49"/>
      <c r="V40" s="11" t="s">
        <v>37</v>
      </c>
      <c r="W40" s="57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7"/>
    </row>
    <row r="41" spans="1:45" ht="15">
      <c r="A41" s="57"/>
      <c r="B41" s="1">
        <v>11</v>
      </c>
      <c r="C41" s="24"/>
      <c r="D41" s="87" t="s">
        <v>56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49"/>
      <c r="V41" s="11" t="s">
        <v>37</v>
      </c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7"/>
    </row>
    <row r="42" spans="1:45" ht="15">
      <c r="A42" s="57"/>
      <c r="B42" s="4">
        <v>12</v>
      </c>
      <c r="C42" s="24"/>
      <c r="D42" s="103" t="s">
        <v>57</v>
      </c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5"/>
      <c r="V42" s="11" t="s">
        <v>37</v>
      </c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7"/>
    </row>
    <row r="43" spans="1:45" ht="15">
      <c r="A43" s="57"/>
      <c r="B43" s="1">
        <v>13</v>
      </c>
      <c r="C43" s="24"/>
      <c r="D43" s="103" t="s">
        <v>58</v>
      </c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5"/>
      <c r="V43" s="11" t="s">
        <v>37</v>
      </c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7"/>
    </row>
    <row r="44" spans="1:45" ht="15">
      <c r="A44" s="57"/>
      <c r="B44" s="4">
        <v>14</v>
      </c>
      <c r="C44" s="24"/>
      <c r="D44" s="103" t="s">
        <v>59</v>
      </c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  <c r="V44" s="11" t="s">
        <v>37</v>
      </c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7"/>
    </row>
    <row r="45" spans="1:45" ht="15">
      <c r="A45" s="57"/>
      <c r="B45" s="1">
        <v>15</v>
      </c>
      <c r="C45" s="24"/>
      <c r="D45" s="106" t="s">
        <v>60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49"/>
      <c r="V45" s="11" t="s">
        <v>37</v>
      </c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7"/>
    </row>
    <row r="46" spans="1:45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</sheetData>
  <sheetProtection/>
  <mergeCells count="62">
    <mergeCell ref="AP36:AR37"/>
    <mergeCell ref="D35:U35"/>
    <mergeCell ref="B46:AR46"/>
    <mergeCell ref="D45:U45"/>
    <mergeCell ref="AG36:AK37"/>
    <mergeCell ref="AM36:AO37"/>
    <mergeCell ref="D44:U44"/>
    <mergeCell ref="X39:AR40"/>
    <mergeCell ref="D43:U43"/>
    <mergeCell ref="X38:AR38"/>
    <mergeCell ref="D36:U36"/>
    <mergeCell ref="X36:AF37"/>
    <mergeCell ref="D42:U42"/>
    <mergeCell ref="D37:U37"/>
    <mergeCell ref="D38:U38"/>
    <mergeCell ref="D39:U39"/>
    <mergeCell ref="D40:U40"/>
    <mergeCell ref="D41:U41"/>
    <mergeCell ref="AP33:AR34"/>
    <mergeCell ref="D34:U34"/>
    <mergeCell ref="X35:AR35"/>
    <mergeCell ref="D33:U33"/>
    <mergeCell ref="X33:AF34"/>
    <mergeCell ref="AG33:AK34"/>
    <mergeCell ref="AM33:AO34"/>
    <mergeCell ref="D30:U30"/>
    <mergeCell ref="X30:AR30"/>
    <mergeCell ref="D31:U31"/>
    <mergeCell ref="X31:AF32"/>
    <mergeCell ref="AP31:AR32"/>
    <mergeCell ref="D32:U32"/>
    <mergeCell ref="AG31:AK32"/>
    <mergeCell ref="AM31:AO32"/>
    <mergeCell ref="B28:V28"/>
    <mergeCell ref="X28:AR28"/>
    <mergeCell ref="B29:V29"/>
    <mergeCell ref="X29:AR29"/>
    <mergeCell ref="B22:V22"/>
    <mergeCell ref="X22:AR22"/>
    <mergeCell ref="S23:S27"/>
    <mergeCell ref="U23:V27"/>
    <mergeCell ref="AO23:AO27"/>
    <mergeCell ref="AQ23:AR27"/>
    <mergeCell ref="S13:S21"/>
    <mergeCell ref="U13:V21"/>
    <mergeCell ref="AO13:AO21"/>
    <mergeCell ref="AQ13:AR21"/>
    <mergeCell ref="AT3:AW3"/>
    <mergeCell ref="B5:V5"/>
    <mergeCell ref="X5:AR5"/>
    <mergeCell ref="B12:V12"/>
    <mergeCell ref="X12:AR12"/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</mergeCells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Z6:Z11 Z23:Z27 Z13:Z21 D6:D11 D23:D27 D13:D21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AA23:AA27 AA6:AA11 AA13:AA21 E6:E11 E23:E27 E13:E21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AB6:AB11 AB23:AB27 AB13:AB21 F6:F11 F23:F27 F13:F21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AC13:AC21 G6:G11 AC23:AC27 AC6:AC11 G23:G27 G13:G21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AD13:AD21 AD23:AD27 H6:H11 AD6:AD11 H23:H27 H13:H21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AE13:AE21 AE23:AE27 AE6:AE11 AF16 I23:I27 I13:I21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AF19:AF21 AF23:AF27 J6:J11 AF13:AF15 AF6:AF11 AF17 J23:J27 J13:J21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AG23:AG27 AG6:AG11 AG13:AG21 K6:K11 K23:K27 K13:K21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AH23:AH27 L6:L11 AH13:AH21 AH6:AH11 L23:L27 L13:L21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AI6:AI11 AF18 AI23:AI27 AI13:AI21 AK18 AN17 M6:M11 M23:M27 M13:M21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AK16 AJ23:AJ27 AJ6:AJ11 N6:N11 AJ13:AJ21 N23:N27 N13:N21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AK19:AK21 O6:O11 AK13:AK15 AK23:AK27 AK6:AK11 AK17 O23:O27 O13:O21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AL23:AL27 P6:P11 AL13:AL21 AL6:AL11 P23:P27 P13:P21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AM23:AM27 Q6:Q11 AM13:AM21 AM6:AM11 Q23:Q27 Q13:Q21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AN18:AN21 R6:R11 AN13:AN16 AN23:AN27 AN6:AN11 R23:R27 R13:R21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6"/>
  <sheetViews>
    <sheetView zoomScalePageLayoutView="0" workbookViewId="0" topLeftCell="A76">
      <selection activeCell="C91" sqref="C91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00390625" style="0" bestFit="1" customWidth="1"/>
    <col min="13" max="13" width="3.00390625" style="0" bestFit="1" customWidth="1"/>
    <col min="14" max="18" width="3.00390625" style="0" customWidth="1"/>
    <col min="19" max="19" width="7.140625" style="0" bestFit="1" customWidth="1"/>
    <col min="20" max="20" width="17.57421875" style="0" bestFit="1" customWidth="1"/>
    <col min="21" max="21" width="8.421875" style="0" bestFit="1" customWidth="1"/>
    <col min="22" max="22" width="9.421875" style="0" bestFit="1" customWidth="1"/>
    <col min="23" max="23" width="3.421875" style="0" customWidth="1"/>
    <col min="24" max="24" width="10.00390625" style="0" bestFit="1" customWidth="1"/>
    <col min="25" max="25" width="11.421875" style="0" customWidth="1"/>
    <col min="26" max="34" width="2.00390625" style="0" bestFit="1" customWidth="1"/>
    <col min="35" max="35" width="3.00390625" style="0" bestFit="1" customWidth="1"/>
    <col min="36" max="40" width="3.00390625" style="0" customWidth="1"/>
    <col min="41" max="41" width="7.140625" style="0" bestFit="1" customWidth="1"/>
    <col min="42" max="42" width="17.57421875" style="0" bestFit="1" customWidth="1"/>
    <col min="43" max="43" width="8.421875" style="0" bestFit="1" customWidth="1"/>
    <col min="44" max="44" width="9.421875" style="0" bestFit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3"/>
      <c r="AT1" s="54" t="s">
        <v>27</v>
      </c>
      <c r="AU1" s="55"/>
      <c r="AV1" s="55"/>
      <c r="AW1" s="56"/>
      <c r="AX1">
        <f>MIN(IF(T6=0,999,T6),IF(T7=0,999,T7),IF(T8=0,999,T8),IF(T9=0,999,T9),IF(T10=0,999,T10),IF(T11=0,999,T11),IF(AP6=0,999,AP6),IF(AP7=0,999,AP7),IF(AP8=0,999,AP8),IF(AP9=0,999,AP9),IF(AP10=0,999,AP10),IF(AP11=0,999,AP11))</f>
        <v>999</v>
      </c>
    </row>
    <row r="2" spans="1:49" ht="15.75" thickBot="1">
      <c r="A2" s="57"/>
      <c r="B2" s="58" t="s">
        <v>10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60"/>
      <c r="W2" s="57"/>
      <c r="X2" s="114" t="s">
        <v>11</v>
      </c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115"/>
      <c r="AS2" s="65"/>
      <c r="AT2" s="66" t="s">
        <v>24</v>
      </c>
      <c r="AU2" s="67"/>
      <c r="AV2" s="67"/>
      <c r="AW2" s="48"/>
    </row>
    <row r="3" spans="1:49" ht="15.75" thickBot="1">
      <c r="A3" s="57"/>
      <c r="B3" s="49" t="s">
        <v>7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  <c r="W3" s="57"/>
      <c r="X3" s="49" t="s">
        <v>7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1"/>
      <c r="AS3" s="65"/>
      <c r="AT3" s="44" t="s">
        <v>23</v>
      </c>
      <c r="AU3" s="45"/>
      <c r="AV3" s="45"/>
      <c r="AW3" s="46"/>
    </row>
    <row r="4" spans="1:49" ht="15">
      <c r="A4" s="57"/>
      <c r="B4" s="19" t="s">
        <v>0</v>
      </c>
      <c r="C4" s="9" t="s">
        <v>1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6</v>
      </c>
      <c r="J4" s="9">
        <v>7</v>
      </c>
      <c r="K4" s="9">
        <v>8</v>
      </c>
      <c r="L4" s="9">
        <v>9</v>
      </c>
      <c r="M4" s="9">
        <v>10</v>
      </c>
      <c r="N4" s="9">
        <v>11</v>
      </c>
      <c r="O4" s="9">
        <v>12</v>
      </c>
      <c r="P4" s="9">
        <v>13</v>
      </c>
      <c r="Q4" s="9">
        <v>14</v>
      </c>
      <c r="R4" s="9">
        <v>15</v>
      </c>
      <c r="S4" s="9" t="s">
        <v>2</v>
      </c>
      <c r="T4" s="9" t="s">
        <v>3</v>
      </c>
      <c r="U4" s="9" t="s">
        <v>4</v>
      </c>
      <c r="V4" s="20" t="s">
        <v>8</v>
      </c>
      <c r="W4" s="57"/>
      <c r="X4" s="19" t="s">
        <v>0</v>
      </c>
      <c r="Y4" s="9" t="s">
        <v>1</v>
      </c>
      <c r="Z4" s="9">
        <v>1</v>
      </c>
      <c r="AA4" s="9">
        <v>2</v>
      </c>
      <c r="AB4" s="9">
        <v>3</v>
      </c>
      <c r="AC4" s="9">
        <v>4</v>
      </c>
      <c r="AD4" s="9">
        <v>5</v>
      </c>
      <c r="AE4" s="9">
        <v>6</v>
      </c>
      <c r="AF4" s="9">
        <v>7</v>
      </c>
      <c r="AG4" s="9">
        <v>8</v>
      </c>
      <c r="AH4" s="9">
        <v>9</v>
      </c>
      <c r="AI4" s="9">
        <v>10</v>
      </c>
      <c r="AJ4" s="9">
        <v>11</v>
      </c>
      <c r="AK4" s="9">
        <v>12</v>
      </c>
      <c r="AL4" s="9">
        <v>13</v>
      </c>
      <c r="AM4" s="9">
        <v>14</v>
      </c>
      <c r="AN4" s="9">
        <v>15</v>
      </c>
      <c r="AO4" s="9" t="s">
        <v>2</v>
      </c>
      <c r="AP4" s="9" t="s">
        <v>3</v>
      </c>
      <c r="AQ4" s="9" t="s">
        <v>4</v>
      </c>
      <c r="AR4" s="20" t="s">
        <v>8</v>
      </c>
      <c r="AS4" s="65"/>
      <c r="AT4" s="16" t="s">
        <v>13</v>
      </c>
      <c r="AU4" s="17" t="s">
        <v>1</v>
      </c>
      <c r="AV4" s="17" t="s">
        <v>22</v>
      </c>
      <c r="AW4" s="18" t="s">
        <v>21</v>
      </c>
    </row>
    <row r="5" spans="1:49" ht="15">
      <c r="A5" s="57"/>
      <c r="B5" s="47" t="s">
        <v>5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9"/>
      <c r="W5" s="57"/>
      <c r="X5" s="47" t="s">
        <v>5</v>
      </c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65"/>
      <c r="AT5" s="14">
        <v>1</v>
      </c>
      <c r="AU5" s="10"/>
      <c r="AV5" s="10"/>
      <c r="AW5" s="12">
        <f>AVERAGE((AV5/10))</f>
        <v>0</v>
      </c>
    </row>
    <row r="6" spans="1:49" ht="15">
      <c r="A6" s="57"/>
      <c r="B6" s="1">
        <v>1</v>
      </c>
      <c r="C6" s="22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f>IF(D6&lt;&gt;Z6,IF(AND(V30&lt;&gt;0,V30&lt;&gt;1,V30&lt;&gt;2),1,),)+IF(E6&lt;&gt;AA6,IF(AND(V31&lt;&gt;0,V31&lt;&gt;1,V31&lt;&gt;2),1,),)+IF(F6&lt;&gt;AB6,IF(AND(V32&lt;&gt;0,V32&lt;&gt;1,V32&lt;&gt;2),1,),)+IF(G6&lt;&gt;AC6,IF(AND(V33&lt;&gt;0,V33&lt;&gt;1,V33&lt;&gt;2),1,),)+IF(H6&lt;&gt;AD6,IF(AND(V34&lt;&gt;0,V34&lt;&gt;1,V34&lt;&gt;2),1,),)+IF(I6&lt;&gt;AE6,IF(AND(V35&lt;&gt;0,V35&lt;&gt;1,V35&lt;&gt;2),1,),)+IF(J6&lt;&gt;AF6,IF(AND(V36&lt;&gt;0,V36&lt;&gt;1,V36&lt;&gt;2),1,),)+IF(K6&lt;&gt;AG6,IF(AND(V37&lt;&gt;0,V37&lt;&gt;1,V37&lt;&gt;2),1,),)+IF(L6&lt;&gt;AH6,IF(AND(V38&lt;&gt;0,V38&lt;&gt;1,V38&lt;&gt;2),1,),)+IF(M6&lt;&gt;AI6,IF(AND(V39&lt;&gt;0,V39&lt;&gt;1,V39&lt;&gt;2),1,),)</f>
        <v>0</v>
      </c>
      <c r="T6" s="5">
        <f aca="true" t="shared" si="0" ref="T6:T11">IF(AND(D6&lt;&gt;"",D6=$V$31),1,0)+IF(AND(E6&lt;&gt;"",E6=$V$32),1,0)+IF(AND(F6&lt;&gt;"",F6=$V$33),1,0)+IF(AND(G6&lt;&gt;"",G6=$V$34),1,0)+IF(AND(H6&lt;&gt;"",H6=$V$35),1,0)+IF(AND(I6&lt;&gt;"",I6=$V$36),1,0)+IF(AND(J6&lt;&gt;"",J6=$V$37),1,0)+IF(AND(K6&lt;&gt;"",K6=$V$38),1,0)+IF(AND(L6&lt;&gt;"",L6=$V$39),1,0)+IF(AND(M6&lt;&gt;"",M6=$V$40),1,0)+IF(AND(N6&lt;&gt;"",N6=$V$41),1,0)+IF(AND(O6&lt;&gt;"",O6=$V$42),1,0)+IF(AND(P6&lt;&gt;"",P6=$V$43),1,0)+IF(AND(Q6&lt;&gt;"",Q6=$V$44),1,0)+IF(AND(R6&lt;&gt;"",R6=$V$45),1,0)</f>
        <v>0</v>
      </c>
      <c r="U6" s="8">
        <f aca="true" t="shared" si="1" ref="U6:U11">IF(AND(S6&lt;&gt;2,T6-AP6&gt;7),"ХетТрик",IF(AND(T6-AP6&gt;4,S6&lt;&gt;5,S6&lt;&gt;4,S6&lt;&gt;3),"ДУБЛЬ",IF(T6-AP6&gt;S6,"ГОЛ","")))</f>
      </c>
      <c r="V6" s="6"/>
      <c r="W6" s="57"/>
      <c r="X6" s="1">
        <v>1</v>
      </c>
      <c r="Y6" s="28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>
        <f>IF(D6&lt;&gt;Z6,IF(AND(V31&lt;&gt;0,V31&lt;&gt;1,V31&lt;&gt;2),1,),)+IF(E6&lt;&gt;AA6,IF(AND(V32&lt;&gt;0,V32&lt;&gt;1,V32&lt;&gt;2),1,),)+IF(F6&lt;&gt;AB6,IF(AND(V33&lt;&gt;0,V33&lt;&gt;1,V33&lt;&gt;2),1,),)+IF(G6&lt;&gt;AC6,IF(AND(V34&lt;&gt;0,V34&lt;&gt;1,V34&lt;&gt;2),1,),)+IF(H6&lt;&gt;AD6,IF(AND(V35&lt;&gt;0,V35&lt;&gt;1,V35&lt;&gt;2),1,),)+IF(I6&lt;&gt;AE6,IF(AND(V36&lt;&gt;0,V36&lt;&gt;1,V36&lt;&gt;2),1,),)+IF(J6&lt;&gt;AF6,IF(AND(V37&lt;&gt;0,V37&lt;&gt;1,V37&lt;&gt;2),1,),)+IF(K6&lt;&gt;AG6,IF(AND(V38&lt;&gt;0,V38&lt;&gt;1,V38&lt;&gt;2),1,),)+IF(L6&lt;&gt;AH6,IF(AND(V39&lt;&gt;0,V39&lt;&gt;1,V39&lt;&gt;2),1,),)+IF(M6&lt;&gt;AI6,IF(AND(V40&lt;&gt;0,V40&lt;&gt;1,V40&lt;&gt;2),1,),)</f>
        <v>0</v>
      </c>
      <c r="AP6" s="5">
        <f aca="true" t="shared" si="2" ref="AP6:AP11">IF(AND(Z6&lt;&gt;"",Z6=$V$31),1,0)+IF(AND(AA6&lt;&gt;"",AA6=$V$32),1,0)+IF(AND(AB6&lt;&gt;"",AB6=$V$33),1,0)+IF(AND(AC6&lt;&gt;"",AC6=$V$34),1,0)+IF(AND(AD6&lt;&gt;"",AD6=$V$35),1,0)+IF(AND(AE6&lt;&gt;"",AE6=$V$36),1,0)+IF(AND(AF6&lt;&gt;"",AF6=$V$37),1,0)+IF(AND(AG6&lt;&gt;"",AG6=$V$38),1,0)+IF(AND(AH6&lt;&gt;"",AH6=$V$39),1,0)+IF(AND(AI6&lt;&gt;"",AI6=$V$40),1,0)+IF(AND(AJ6&lt;&gt;"",AJ6=$V$41),1,0)+IF(AND(AK6&lt;&gt;"",AK6=$V$42),1,0)+IF(AND(AL6&lt;&gt;"",AL6=$V$43),1,0)+IF(AND(AM6&lt;&gt;"",AM6=$V$44),1,0)+IF(AND(AN6&lt;&gt;"",AN6=$V$45),1,0)</f>
        <v>0</v>
      </c>
      <c r="AQ6" s="8">
        <f aca="true" t="shared" si="3" ref="AQ6:AQ11">IF(AND(AO6&lt;&gt;2,AP6-T6&gt;7),"ХетТрик",IF(AND(AP6-T6&gt;4,AO6&lt;&gt;5,AO6&lt;&gt;4,AO6&lt;&gt;3),"ДУБЛЬ",IF(AP6-T6&gt;AO6,"ГОЛ","")))</f>
      </c>
      <c r="AR6" s="6"/>
      <c r="AS6" s="65"/>
      <c r="AT6" s="14">
        <v>2</v>
      </c>
      <c r="AU6" s="10"/>
      <c r="AV6" s="10"/>
      <c r="AW6" s="12">
        <f aca="true" t="shared" si="4" ref="AW6:AW24">AVERAGE((AV6/10))</f>
        <v>0</v>
      </c>
    </row>
    <row r="7" spans="1:49" ht="15">
      <c r="A7" s="57"/>
      <c r="B7" s="1">
        <v>2</v>
      </c>
      <c r="C7" s="2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T7" s="5">
        <f t="shared" si="0"/>
        <v>0</v>
      </c>
      <c r="U7" s="8">
        <f t="shared" si="1"/>
      </c>
      <c r="V7" s="6"/>
      <c r="W7" s="57"/>
      <c r="X7" s="1">
        <v>2</v>
      </c>
      <c r="Y7" s="2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>
        <f>IF(D7&lt;&gt;Z7,IF(AND(V31&lt;&gt;0,V31&lt;&gt;1,V31&lt;&gt;2),1,),)+IF(E7&lt;&gt;AA7,IF(AND(V32&lt;&gt;0,V32&lt;&gt;1,V32&lt;&gt;2),1,),)+IF(F7&lt;&gt;AB7,IF(AND(V33&lt;&gt;0,V33&lt;&gt;1,V33&lt;&gt;2),1,),)+IF(G7&lt;&gt;AC7,IF(AND(V34&lt;&gt;0,V34&lt;&gt;1,V34&lt;&gt;2),1,),)+IF(H7&lt;&gt;AD7,IF(AND(V35&lt;&gt;0,V35&lt;&gt;1,V35&lt;&gt;2),1,),)+IF(I7&lt;&gt;AE7,IF(AND(V36&lt;&gt;0,V36&lt;&gt;1,V36&lt;&gt;2),1,),)+IF(J7&lt;&gt;AF7,IF(AND(V37&lt;&gt;0,V37&lt;&gt;1,V37&lt;&gt;2),1,),)+IF(K7&lt;&gt;AG7,IF(AND(V38&lt;&gt;0,V38&lt;&gt;1,V38&lt;&gt;2),1,),)+IF(L7&lt;&gt;AH7,IF(AND(V39&lt;&gt;0,V39&lt;&gt;1,V39&lt;&gt;2),1,),)+IF(M7&lt;&gt;AI7,IF(AND(V40&lt;&gt;0,V40&lt;&gt;1,V40&lt;&gt;2),1,),)</f>
        <v>0</v>
      </c>
      <c r="AP7" s="5">
        <f t="shared" si="2"/>
        <v>0</v>
      </c>
      <c r="AQ7" s="8">
        <f t="shared" si="3"/>
      </c>
      <c r="AR7" s="6"/>
      <c r="AS7" s="65"/>
      <c r="AT7" s="14">
        <v>3</v>
      </c>
      <c r="AU7" s="10"/>
      <c r="AV7" s="10"/>
      <c r="AW7" s="12">
        <f t="shared" si="4"/>
        <v>0</v>
      </c>
    </row>
    <row r="8" spans="1:49" ht="15">
      <c r="A8" s="57"/>
      <c r="B8" s="1">
        <v>3</v>
      </c>
      <c r="C8" s="22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T8" s="5">
        <f t="shared" si="0"/>
        <v>0</v>
      </c>
      <c r="U8" s="8">
        <f t="shared" si="1"/>
      </c>
      <c r="V8" s="6"/>
      <c r="W8" s="57"/>
      <c r="X8" s="1">
        <v>3</v>
      </c>
      <c r="Y8" s="28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>
        <f>IF(D8&lt;&gt;Z8,IF(AND(V31&lt;&gt;0,V31&lt;&gt;1,V31&lt;&gt;2),1,),)+IF(E8&lt;&gt;AA8,IF(AND(V32&lt;&gt;0,V32&lt;&gt;1,V32&lt;&gt;2),1,),)+IF(F8&lt;&gt;AB8,IF(AND(V33&lt;&gt;0,V33&lt;&gt;1,V33&lt;&gt;2),1,),)+IF(G8&lt;&gt;AC8,IF(AND(V34&lt;&gt;0,V34&lt;&gt;1,V34&lt;&gt;2),1,),)+IF(H8&lt;&gt;AD8,IF(AND(V35&lt;&gt;0,V35&lt;&gt;1,V35&lt;&gt;2),1,),)+IF(I8&lt;&gt;AE8,IF(AND(V36&lt;&gt;0,V36&lt;&gt;1,V36&lt;&gt;2),1,),)+IF(J8&lt;&gt;AF8,IF(AND(V37&lt;&gt;0,V37&lt;&gt;1,V37&lt;&gt;2),1,),)+IF(K8&lt;&gt;AG8,IF(AND(V38&lt;&gt;0,V38&lt;&gt;1,V38&lt;&gt;2),1,),)+IF(L8&lt;&gt;AH8,IF(AND(V39&lt;&gt;0,V39&lt;&gt;1,V39&lt;&gt;2),1,),)+IF(M8&lt;&gt;AI8,IF(AND(V40&lt;&gt;0,V40&lt;&gt;1,V40&lt;&gt;2),1,),)</f>
        <v>0</v>
      </c>
      <c r="AP8" s="5">
        <f t="shared" si="2"/>
        <v>0</v>
      </c>
      <c r="AQ8" s="8">
        <f t="shared" si="3"/>
      </c>
      <c r="AR8" s="6"/>
      <c r="AS8" s="65"/>
      <c r="AT8" s="14">
        <v>4</v>
      </c>
      <c r="AU8" s="10"/>
      <c r="AV8" s="10"/>
      <c r="AW8" s="12">
        <f t="shared" si="4"/>
        <v>0</v>
      </c>
    </row>
    <row r="9" spans="1:49" ht="15">
      <c r="A9" s="57"/>
      <c r="B9" s="1">
        <v>4</v>
      </c>
      <c r="C9" s="2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T9" s="5">
        <f t="shared" si="0"/>
        <v>0</v>
      </c>
      <c r="U9" s="8">
        <f t="shared" si="1"/>
      </c>
      <c r="V9" s="6"/>
      <c r="W9" s="57"/>
      <c r="X9" s="1">
        <v>4</v>
      </c>
      <c r="Y9" s="28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f>IF(D9&lt;&gt;Z9,IF(AND(V31&lt;&gt;0,V31&lt;&gt;1,V31&lt;&gt;2),1,),)+IF(E9&lt;&gt;AA9,IF(AND(V32&lt;&gt;0,V32&lt;&gt;1,V32&lt;&gt;2),1,),)+IF(F9&lt;&gt;AB9,IF(AND(V33&lt;&gt;0,V33&lt;&gt;1,V33&lt;&gt;2),1,),)+IF(G9&lt;&gt;AC9,IF(AND(V34&lt;&gt;0,V34&lt;&gt;1,V34&lt;&gt;2),1,),)+IF(H9&lt;&gt;AD9,IF(AND(V35&lt;&gt;0,V35&lt;&gt;1,V35&lt;&gt;2),1,),)+IF(I9&lt;&gt;AE9,IF(AND(V36&lt;&gt;0,V36&lt;&gt;1,V36&lt;&gt;2),1,),)+IF(J9&lt;&gt;AF9,IF(AND(V37&lt;&gt;0,V37&lt;&gt;1,V37&lt;&gt;2),1,),)+IF(K9&lt;&gt;AG9,IF(AND(V38&lt;&gt;0,V38&lt;&gt;1,V38&lt;&gt;2),1,),)+IF(L9&lt;&gt;AH9,IF(AND(V39&lt;&gt;0,V39&lt;&gt;1,V39&lt;&gt;2),1,),)+IF(M9&lt;&gt;AI9,IF(AND(V40&lt;&gt;0,V40&lt;&gt;1,V40&lt;&gt;2),1,),)</f>
        <v>0</v>
      </c>
      <c r="AP9" s="5">
        <f t="shared" si="2"/>
        <v>0</v>
      </c>
      <c r="AQ9" s="8">
        <f t="shared" si="3"/>
      </c>
      <c r="AR9" s="6"/>
      <c r="AS9" s="65"/>
      <c r="AT9" s="14">
        <v>5</v>
      </c>
      <c r="AU9" s="10"/>
      <c r="AV9" s="10"/>
      <c r="AW9" s="12">
        <f t="shared" si="4"/>
        <v>0</v>
      </c>
    </row>
    <row r="10" spans="1:49" ht="15">
      <c r="A10" s="57"/>
      <c r="B10" s="1">
        <v>5</v>
      </c>
      <c r="C10" s="2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T10" s="5">
        <f t="shared" si="0"/>
        <v>0</v>
      </c>
      <c r="U10" s="8">
        <f t="shared" si="1"/>
      </c>
      <c r="V10" s="6"/>
      <c r="W10" s="57"/>
      <c r="X10" s="1">
        <v>5</v>
      </c>
      <c r="Y10" s="28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>
        <f>IF(D10&lt;&gt;Z10,IF(AND(V31&lt;&gt;0,V31&lt;&gt;1,V31&lt;&gt;2),1,),)+IF(E10&lt;&gt;AA10,IF(AND(V32&lt;&gt;0,V32&lt;&gt;1,V32&lt;&gt;2),1,),)+IF(F10&lt;&gt;AB10,IF(AND(V33&lt;&gt;0,V33&lt;&gt;1,V33&lt;&gt;2),1,),)+IF(G10&lt;&gt;AC10,IF(AND(V34&lt;&gt;0,V34&lt;&gt;1,V34&lt;&gt;2),1,),)+IF(H10&lt;&gt;AD10,IF(AND(V35&lt;&gt;0,V35&lt;&gt;1,V35&lt;&gt;2),1,),)+IF(I10&lt;&gt;AE10,IF(AND(V36&lt;&gt;0,V36&lt;&gt;1,V36&lt;&gt;2),1,),)+IF(J10&lt;&gt;AF10,IF(AND(V37&lt;&gt;0,V37&lt;&gt;1,V37&lt;&gt;2),1,),)+IF(K10&lt;&gt;AG10,IF(AND(V38&lt;&gt;0,V38&lt;&gt;1,V38&lt;&gt;2),1,),)+IF(L10&lt;&gt;AH10,IF(AND(V39&lt;&gt;0,V39&lt;&gt;1,V39&lt;&gt;2),1,),)+IF(M10&lt;&gt;AI10,IF(AND(V40&lt;&gt;0,V40&lt;&gt;1,V40&lt;&gt;2),1,),)</f>
        <v>0</v>
      </c>
      <c r="AP10" s="5">
        <f t="shared" si="2"/>
        <v>0</v>
      </c>
      <c r="AQ10" s="8">
        <f t="shared" si="3"/>
      </c>
      <c r="AR10" s="6"/>
      <c r="AS10" s="65"/>
      <c r="AT10" s="14">
        <v>6</v>
      </c>
      <c r="AU10" s="10"/>
      <c r="AV10" s="10"/>
      <c r="AW10" s="12">
        <f t="shared" si="4"/>
        <v>0</v>
      </c>
    </row>
    <row r="11" spans="1:49" ht="15">
      <c r="A11" s="57"/>
      <c r="B11" s="1">
        <v>6</v>
      </c>
      <c r="C11" s="2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T11" s="5">
        <f t="shared" si="0"/>
        <v>0</v>
      </c>
      <c r="U11" s="8">
        <f t="shared" si="1"/>
      </c>
      <c r="V11" s="6"/>
      <c r="W11" s="57"/>
      <c r="X11" s="1">
        <v>6</v>
      </c>
      <c r="Y11" s="28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>
        <f>IF(D11&lt;&gt;Z11,IF(AND(V31&lt;&gt;0,V31&lt;&gt;1,V31&lt;&gt;2),1,),)+IF(E11&lt;&gt;AA11,IF(AND(V32&lt;&gt;0,V32&lt;&gt;1,V32&lt;&gt;2),1,),)+IF(F11&lt;&gt;AB11,IF(AND(V33&lt;&gt;0,V33&lt;&gt;1,V33&lt;&gt;2),1,),)+IF(G11&lt;&gt;AC11,IF(AND(V34&lt;&gt;0,V34&lt;&gt;1,V34&lt;&gt;2),1,),)+IF(H11&lt;&gt;AD11,IF(AND(V35&lt;&gt;0,V35&lt;&gt;1,V35&lt;&gt;2),1,),)+IF(I11&lt;&gt;AE11,IF(AND(V36&lt;&gt;0,V36&lt;&gt;1,V36&lt;&gt;2),1,),)+IF(J11&lt;&gt;AF11,IF(AND(V37&lt;&gt;0,V37&lt;&gt;1,V37&lt;&gt;2),1,),)+IF(K11&lt;&gt;AG11,IF(AND(V38&lt;&gt;0,V38&lt;&gt;1,V38&lt;&gt;2),1,),)+IF(L11&lt;&gt;AH11,IF(AND(V39&lt;&gt;0,V39&lt;&gt;1,V39&lt;&gt;2),1,),)+IF(M11&lt;&gt;AI11,IF(AND(V40&lt;&gt;0,V40&lt;&gt;1,V40&lt;&gt;2),1,),)</f>
        <v>0</v>
      </c>
      <c r="AP11" s="5">
        <f t="shared" si="2"/>
        <v>0</v>
      </c>
      <c r="AQ11" s="8">
        <f t="shared" si="3"/>
      </c>
      <c r="AR11" s="6"/>
      <c r="AS11" s="65"/>
      <c r="AT11" s="14">
        <v>7</v>
      </c>
      <c r="AU11" s="10"/>
      <c r="AV11" s="10"/>
      <c r="AW11" s="12">
        <f t="shared" si="4"/>
        <v>0</v>
      </c>
    </row>
    <row r="12" spans="1:49" ht="15">
      <c r="A12" s="57"/>
      <c r="B12" s="69" t="s">
        <v>6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1"/>
      <c r="O12" s="71"/>
      <c r="P12" s="71"/>
      <c r="Q12" s="71"/>
      <c r="R12" s="71"/>
      <c r="S12" s="71"/>
      <c r="T12" s="70"/>
      <c r="U12" s="71"/>
      <c r="V12" s="72"/>
      <c r="W12" s="57"/>
      <c r="X12" s="69" t="s">
        <v>6</v>
      </c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47"/>
      <c r="AS12" s="65"/>
      <c r="AT12" s="14">
        <v>8</v>
      </c>
      <c r="AU12" s="10"/>
      <c r="AV12" s="10"/>
      <c r="AW12" s="12">
        <f t="shared" si="4"/>
        <v>0</v>
      </c>
    </row>
    <row r="13" spans="1:49" ht="15">
      <c r="A13" s="57"/>
      <c r="B13" s="1">
        <v>7</v>
      </c>
      <c r="C13" s="2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21">
        <f>IF(AND(D13&lt;&gt;"",D13=$V$31),1,0)+IF(AND(E13&lt;&gt;"",E13=$V$32),1,0)+IF(AND(F13&lt;&gt;"",F13=$V$33),1,0)+IF(AND(G13&lt;&gt;"",G13=$V$34),1,0)+IF(AND(H13&lt;&gt;"",H13=$V$35),1,0)+IF(AND(I13&lt;&gt;"",I13=$V$36),1,0)+IF(AND(J13&lt;&gt;"",J13=$V$37),1,0)+IF(AND(K13&lt;&gt;"",K13=$V$38),1,0)+IF(AND(L13&lt;&gt;"",L13=$V$39),1,0)+IF(AND(M13&lt;&gt;"",M13=$V$40),1,0)+IF(AND(N13&lt;&gt;"",N13=$V$41),1,0)+IF(AND(O13&lt;&gt;"",O13=$V$42),1,0)+IF(AND(P13&lt;&gt;"",P13=$V$43),1,0)+IF(AND(Q13&lt;&gt;"",Q13=$V$44),1,0)+IF(AND(R13&lt;&gt;"",R13=$V$45),1,0)</f>
        <v>0</v>
      </c>
      <c r="U13" s="73"/>
      <c r="V13" s="73"/>
      <c r="W13" s="61"/>
      <c r="X13" s="1">
        <v>7</v>
      </c>
      <c r="Y13" s="28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73"/>
      <c r="AP13" s="5">
        <f>IF(AND(Z13&lt;&gt;"",Z13=$V$31),1,0)+IF(AND(AA13&lt;&gt;"",AA13=$V$32),1,0)+IF(AND(AB13&lt;&gt;"",AB13=$V$33),1,0)+IF(AND(AC13&lt;&gt;"",AC13=$V$34),1,0)+IF(AND(AD13&lt;&gt;"",AD13=$V$35),1,0)+IF(AND(AE13&lt;&gt;"",AE13=$V$36),1,0)+IF(AND(AF13&lt;&gt;"",AF13=$V$37),1,0)+IF(AND(AG13&lt;&gt;"",AG13=$V$38),1,0)+IF(AND(AH13&lt;&gt;"",AH13=$V$39),1,0)+IF(AND(AI13&lt;&gt;"",AI13=$V$40),1,0)+IF(AND(AJ13&lt;&gt;"",AJ13=$V$41),1,0)+IF(AND(AK13&lt;&gt;"",AK13=$V$42),1,0)+IF(AND(AL13&lt;&gt;"",AL13=$V$43),1,0)+IF(AND(AM13&lt;&gt;"",AM13=$V$44),1,0)+IF(AND(AN13&lt;&gt;"",AN13=$V$45),1,0)</f>
        <v>0</v>
      </c>
      <c r="AQ13" s="73"/>
      <c r="AR13" s="74"/>
      <c r="AS13" s="65"/>
      <c r="AT13" s="14">
        <v>9</v>
      </c>
      <c r="AU13" s="10"/>
      <c r="AV13" s="10"/>
      <c r="AW13" s="12">
        <f t="shared" si="4"/>
        <v>0</v>
      </c>
    </row>
    <row r="14" spans="1:49" ht="15">
      <c r="A14" s="57"/>
      <c r="B14" s="1">
        <v>8</v>
      </c>
      <c r="C14" s="22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73"/>
      <c r="T14" s="21">
        <f aca="true" t="shared" si="5" ref="T14:T21">IF(AND(D14&lt;&gt;"",D14=$V$31),1,0)+IF(AND(E14&lt;&gt;"",E14=$V$32),1,0)+IF(AND(F14&lt;&gt;"",F14=$V$33),1,0)+IF(AND(G14&lt;&gt;"",G14=$V$34),1,0)+IF(AND(H14&lt;&gt;"",H14=$V$35),1,0)+IF(AND(I14&lt;&gt;"",I14=$V$36),1,0)+IF(AND(J14&lt;&gt;"",J14=$V$37),1,0)+IF(AND(K14&lt;&gt;"",K14=$V$38),1,0)+IF(AND(L14&lt;&gt;"",L14=$V$39),1,0)+IF(AND(M14&lt;&gt;"",M14=$V$40),1,0)+IF(AND(N14&lt;&gt;"",N14=$V$41),1,0)+IF(AND(O14&lt;&gt;"",O14=$V$42),1,0)+IF(AND(P14&lt;&gt;"",P14=$V$43),1,0)+IF(AND(Q14&lt;&gt;"",Q14=$V$44),1,0)+IF(AND(R14&lt;&gt;"",R14=$V$45),1,0)</f>
        <v>0</v>
      </c>
      <c r="U14" s="73"/>
      <c r="V14" s="73"/>
      <c r="W14" s="61"/>
      <c r="X14" s="1">
        <v>8</v>
      </c>
      <c r="Y14" s="28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73"/>
      <c r="AP14" s="5">
        <f aca="true" t="shared" si="6" ref="AP14:AP21">IF(AND(Z14&lt;&gt;"",Z14=$V$31),1,0)+IF(AND(AA14&lt;&gt;"",AA14=$V$32),1,0)+IF(AND(AB14&lt;&gt;"",AB14=$V$33),1,0)+IF(AND(AC14&lt;&gt;"",AC14=$V$34),1,0)+IF(AND(AD14&lt;&gt;"",AD14=$V$35),1,0)+IF(AND(AE14&lt;&gt;"",AE14=$V$36),1,0)+IF(AND(AF14&lt;&gt;"",AF14=$V$37),1,0)+IF(AND(AG14&lt;&gt;"",AG14=$V$38),1,0)+IF(AND(AH14&lt;&gt;"",AH14=$V$39),1,0)+IF(AND(AI14&lt;&gt;"",AI14=$V$40),1,0)+IF(AND(AJ14&lt;&gt;"",AJ14=$V$41),1,0)+IF(AND(AK14&lt;&gt;"",AK14=$V$42),1,0)+IF(AND(AL14&lt;&gt;"",AL14=$V$43),1,0)+IF(AND(AM14&lt;&gt;"",AM14=$V$44),1,0)+IF(AND(AN14&lt;&gt;"",AN14=$V$45),1,0)</f>
        <v>0</v>
      </c>
      <c r="AQ14" s="73"/>
      <c r="AR14" s="74"/>
      <c r="AS14" s="65"/>
      <c r="AT14" s="14">
        <v>10</v>
      </c>
      <c r="AU14" s="10"/>
      <c r="AV14" s="10"/>
      <c r="AW14" s="12">
        <f t="shared" si="4"/>
        <v>0</v>
      </c>
    </row>
    <row r="15" spans="1:49" ht="15">
      <c r="A15" s="57"/>
      <c r="B15" s="1">
        <v>9</v>
      </c>
      <c r="C15" s="2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3"/>
      <c r="T15" s="21">
        <f t="shared" si="5"/>
        <v>0</v>
      </c>
      <c r="U15" s="73"/>
      <c r="V15" s="73"/>
      <c r="W15" s="61"/>
      <c r="X15" s="1">
        <v>9</v>
      </c>
      <c r="Y15" s="28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73"/>
      <c r="AP15" s="5">
        <f t="shared" si="6"/>
        <v>0</v>
      </c>
      <c r="AQ15" s="73"/>
      <c r="AR15" s="74"/>
      <c r="AS15" s="65"/>
      <c r="AT15" s="14">
        <v>11</v>
      </c>
      <c r="AU15" s="10"/>
      <c r="AV15" s="10"/>
      <c r="AW15" s="12">
        <f t="shared" si="4"/>
        <v>0</v>
      </c>
    </row>
    <row r="16" spans="1:49" ht="15">
      <c r="A16" s="57"/>
      <c r="B16" s="1">
        <v>10</v>
      </c>
      <c r="C16" s="2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21">
        <f t="shared" si="5"/>
        <v>0</v>
      </c>
      <c r="U16" s="73"/>
      <c r="V16" s="73"/>
      <c r="W16" s="61"/>
      <c r="X16" s="1">
        <v>10</v>
      </c>
      <c r="Y16" s="28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73"/>
      <c r="AP16" s="5">
        <f t="shared" si="6"/>
        <v>0</v>
      </c>
      <c r="AQ16" s="73"/>
      <c r="AR16" s="74"/>
      <c r="AS16" s="65"/>
      <c r="AT16" s="14">
        <v>12</v>
      </c>
      <c r="AU16" s="10"/>
      <c r="AV16" s="10"/>
      <c r="AW16" s="12">
        <f t="shared" si="4"/>
        <v>0</v>
      </c>
    </row>
    <row r="17" spans="1:49" ht="15">
      <c r="A17" s="57"/>
      <c r="B17" s="1">
        <v>11</v>
      </c>
      <c r="C17" s="2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73"/>
      <c r="T17" s="21">
        <f t="shared" si="5"/>
        <v>0</v>
      </c>
      <c r="U17" s="73"/>
      <c r="V17" s="73"/>
      <c r="W17" s="61"/>
      <c r="X17" s="1">
        <v>11</v>
      </c>
      <c r="Y17" s="28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73"/>
      <c r="AP17" s="5">
        <f t="shared" si="6"/>
        <v>0</v>
      </c>
      <c r="AQ17" s="73"/>
      <c r="AR17" s="74"/>
      <c r="AS17" s="65"/>
      <c r="AT17" s="14">
        <v>13</v>
      </c>
      <c r="AU17" s="10"/>
      <c r="AV17" s="10"/>
      <c r="AW17" s="12">
        <f t="shared" si="4"/>
        <v>0</v>
      </c>
    </row>
    <row r="18" spans="1:49" ht="15">
      <c r="A18" s="57"/>
      <c r="B18" s="1">
        <v>12</v>
      </c>
      <c r="C18" s="2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3"/>
      <c r="T18" s="21">
        <f t="shared" si="5"/>
        <v>0</v>
      </c>
      <c r="U18" s="73"/>
      <c r="V18" s="73"/>
      <c r="W18" s="61"/>
      <c r="X18" s="1">
        <v>12</v>
      </c>
      <c r="Y18" s="7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73"/>
      <c r="AP18" s="5">
        <f t="shared" si="6"/>
        <v>0</v>
      </c>
      <c r="AQ18" s="73"/>
      <c r="AR18" s="74"/>
      <c r="AS18" s="65"/>
      <c r="AT18" s="14">
        <v>14</v>
      </c>
      <c r="AU18" s="10"/>
      <c r="AV18" s="10"/>
      <c r="AW18" s="12">
        <f t="shared" si="4"/>
        <v>0</v>
      </c>
    </row>
    <row r="19" spans="1:49" ht="15">
      <c r="A19" s="57"/>
      <c r="B19" s="1">
        <v>13</v>
      </c>
      <c r="C19" s="2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3"/>
      <c r="T19" s="21">
        <f t="shared" si="5"/>
        <v>0</v>
      </c>
      <c r="U19" s="73"/>
      <c r="V19" s="73"/>
      <c r="W19" s="61"/>
      <c r="X19" s="1">
        <v>13</v>
      </c>
      <c r="Y19" s="7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73"/>
      <c r="AP19" s="5">
        <f t="shared" si="6"/>
        <v>0</v>
      </c>
      <c r="AQ19" s="73"/>
      <c r="AR19" s="74"/>
      <c r="AS19" s="65"/>
      <c r="AT19" s="14">
        <v>15</v>
      </c>
      <c r="AU19" s="10"/>
      <c r="AV19" s="10"/>
      <c r="AW19" s="12">
        <f t="shared" si="4"/>
        <v>0</v>
      </c>
    </row>
    <row r="20" spans="1:49" ht="15">
      <c r="A20" s="57"/>
      <c r="B20" s="1">
        <v>14</v>
      </c>
      <c r="C20" s="7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73"/>
      <c r="T20" s="21">
        <f t="shared" si="5"/>
        <v>0</v>
      </c>
      <c r="U20" s="73"/>
      <c r="V20" s="73"/>
      <c r="W20" s="61"/>
      <c r="X20" s="1">
        <v>14</v>
      </c>
      <c r="Y20" s="7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73"/>
      <c r="AP20" s="5">
        <f t="shared" si="6"/>
        <v>0</v>
      </c>
      <c r="AQ20" s="73"/>
      <c r="AR20" s="74"/>
      <c r="AS20" s="65"/>
      <c r="AT20" s="14">
        <v>16</v>
      </c>
      <c r="AU20" s="10"/>
      <c r="AV20" s="10"/>
      <c r="AW20" s="12">
        <f t="shared" si="4"/>
        <v>0</v>
      </c>
    </row>
    <row r="21" spans="1:49" ht="15">
      <c r="A21" s="57"/>
      <c r="B21" s="1">
        <v>15</v>
      </c>
      <c r="C21" s="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73"/>
      <c r="T21" s="21">
        <f t="shared" si="5"/>
        <v>0</v>
      </c>
      <c r="U21" s="73"/>
      <c r="V21" s="73"/>
      <c r="W21" s="61"/>
      <c r="X21" s="1">
        <v>15</v>
      </c>
      <c r="Y21" s="7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73"/>
      <c r="AP21" s="5">
        <f t="shared" si="6"/>
        <v>0</v>
      </c>
      <c r="AQ21" s="73"/>
      <c r="AR21" s="74"/>
      <c r="AS21" s="65"/>
      <c r="AT21" s="14">
        <v>17</v>
      </c>
      <c r="AU21" s="10"/>
      <c r="AV21" s="10"/>
      <c r="AW21" s="12">
        <f t="shared" si="4"/>
        <v>0</v>
      </c>
    </row>
    <row r="22" spans="1:49" ht="15">
      <c r="A22" s="57"/>
      <c r="B22" s="69" t="s">
        <v>9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5"/>
      <c r="O22" s="75"/>
      <c r="P22" s="75"/>
      <c r="Q22" s="75"/>
      <c r="R22" s="75"/>
      <c r="S22" s="75"/>
      <c r="T22" s="70"/>
      <c r="U22" s="75"/>
      <c r="V22" s="76"/>
      <c r="W22" s="57"/>
      <c r="X22" s="69" t="s">
        <v>9</v>
      </c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47"/>
      <c r="AS22" s="65"/>
      <c r="AT22" s="14">
        <v>18</v>
      </c>
      <c r="AU22" s="10"/>
      <c r="AV22" s="10"/>
      <c r="AW22" s="12">
        <f t="shared" si="4"/>
        <v>0</v>
      </c>
    </row>
    <row r="23" spans="1:49" ht="15">
      <c r="A23" s="57"/>
      <c r="B23" s="1">
        <v>1</v>
      </c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73"/>
      <c r="T23" s="5">
        <f>IF(AND(D23&lt;&gt;"",D23=$V$31),1,0)+IF(AND(E23&lt;&gt;"",E23=$V$32),1,0)+IF(AND(F23&lt;&gt;"",F23=$V$33),1,0)+IF(AND(G23&lt;&gt;"",G23=$V$34),1,0)+IF(AND(H23&lt;&gt;"",H23=$V$35),1,0)+IF(AND(I23&lt;&gt;"",I23=$V$36),1,0)+IF(AND(J23&lt;&gt;"",J23=$V$37),1,0)+IF(AND(K23&lt;&gt;"",K23=$V$38),1,0)+IF(AND(L23&lt;&gt;"",L23=$V$39),1,0)+IF(AND(M23&lt;&gt;"",M23=$V$40),1,0)+IF(AND(N23&lt;&gt;"",N23=$V$41),1,0)+IF(AND(O23&lt;&gt;"",O23=$V$42),1,0)+IF(AND(P23&lt;&gt;"",P23=$V$43),1,0)+IF(AND(Q23&lt;&gt;"",Q23=$V$44),1,0)+IF(AND(R23&lt;&gt;"",R23=$V$45),1,0)</f>
        <v>0</v>
      </c>
      <c r="U23" s="73"/>
      <c r="V23" s="74"/>
      <c r="W23" s="57"/>
      <c r="X23" s="1">
        <v>1</v>
      </c>
      <c r="Y23" s="28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73"/>
      <c r="AP23" s="5">
        <f>IF(AND(Z23&lt;&gt;"",Z23=$V$31),1,0)+IF(AND(AA23&lt;&gt;"",AA23=$V$32),1,0)+IF(AND(AB23&lt;&gt;"",AB23=$V$33),1,0)+IF(AND(AC23&lt;&gt;"",AC23=$V$34),1,0)+IF(AND(AD23&lt;&gt;"",AD23=$V$35),1,0)+IF(AND(AE23&lt;&gt;"",AE23=$V$36),1,0)+IF(AND(AF23&lt;&gt;"",AF23=$V$37),1,0)+IF(AND(AG23&lt;&gt;"",AG23=$V$38),1,0)+IF(AND(AH23&lt;&gt;"",AH23=$V$39),1,0)+IF(AND(AI23&lt;&gt;"",AI23=$V$40),1,0)+IF(AND(AJ23&lt;&gt;"",AJ23=$V$41),1,0)+IF(AND(AK23&lt;&gt;"",AK23=$V$42),1,0)+IF(AND(AL23&lt;&gt;"",AL23=$V$43),1,0)+IF(AND(AM23&lt;&gt;"",AM23=$V$44),1,0)+IF(AND(AN23&lt;&gt;"",AN23=$V$45),1,0)</f>
        <v>0</v>
      </c>
      <c r="AQ23" s="73"/>
      <c r="AR23" s="74"/>
      <c r="AS23" s="65"/>
      <c r="AT23" s="14">
        <v>19</v>
      </c>
      <c r="AU23" s="10"/>
      <c r="AV23" s="10"/>
      <c r="AW23" s="12">
        <f t="shared" si="4"/>
        <v>0</v>
      </c>
    </row>
    <row r="24" spans="1:49" ht="15.75" thickBot="1">
      <c r="A24" s="57"/>
      <c r="B24" s="1">
        <v>2</v>
      </c>
      <c r="C24" s="7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73"/>
      <c r="T24" s="5">
        <f>IF(AND(D24&lt;&gt;"",D24=$V$31),1,0)+IF(AND(E24&lt;&gt;"",E24=$V$32),1,0)+IF(AND(F24&lt;&gt;"",F24=$V$33),1,0)+IF(AND(G24&lt;&gt;"",G24=$V$34),1,0)+IF(AND(H24&lt;&gt;"",H24=$V$35),1,0)+IF(AND(I24&lt;&gt;"",I24=$V$36),1,0)+IF(AND(J24&lt;&gt;"",J24=$V$37),1,0)+IF(AND(K24&lt;&gt;"",K24=$V$38),1,0)+IF(AND(L24&lt;&gt;"",L24=$V$39),1,0)+IF(AND(M24&lt;&gt;"",M24=$V$40),1,0)+IF(AND(N24&lt;&gt;"",N24=$V$41),1,0)+IF(AND(O24&lt;&gt;"",O24=$V$42),1,0)+IF(AND(P24&lt;&gt;"",P24=$V$43),1,0)+IF(AND(Q24&lt;&gt;"",Q24=$V$44),1,0)+IF(AND(R24&lt;&gt;"",R24=$V$45),1,0)</f>
        <v>0</v>
      </c>
      <c r="U24" s="73"/>
      <c r="V24" s="74"/>
      <c r="W24" s="57"/>
      <c r="X24" s="1">
        <v>2</v>
      </c>
      <c r="Y24" s="7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73"/>
      <c r="AP24" s="5">
        <f>IF(AND(Z24&lt;&gt;"",Z24=$V$31),1,0)+IF(AND(AA24&lt;&gt;"",AA24=$V$32),1,0)+IF(AND(AB24&lt;&gt;"",AB24=$V$33),1,0)+IF(AND(AC24&lt;&gt;"",AC24=$V$34),1,0)+IF(AND(AD24&lt;&gt;"",AD24=$V$35),1,0)+IF(AND(AE24&lt;&gt;"",AE24=$V$36),1,0)+IF(AND(AF24&lt;&gt;"",AF24=$V$37),1,0)+IF(AND(AG24&lt;&gt;"",AG24=$V$38),1,0)+IF(AND(AH24&lt;&gt;"",AH24=$V$39),1,0)+IF(AND(AI24&lt;&gt;"",AI24=$V$40),1,0)+IF(AND(AJ24&lt;&gt;"",AJ24=$V$41),1,0)+IF(AND(AK24&lt;&gt;"",AK24=$V$42),1,0)+IF(AND(AL24&lt;&gt;"",AL24=$V$43),1,0)+IF(AND(AM24&lt;&gt;"",AM24=$V$44),1,0)+IF(AND(AN24&lt;&gt;"",AN24=$V$45),1,0)</f>
        <v>0</v>
      </c>
      <c r="AQ24" s="73"/>
      <c r="AR24" s="74"/>
      <c r="AS24" s="65"/>
      <c r="AT24" s="15">
        <v>20</v>
      </c>
      <c r="AU24" s="13"/>
      <c r="AV24" s="13"/>
      <c r="AW24" s="12">
        <f t="shared" si="4"/>
        <v>0</v>
      </c>
    </row>
    <row r="25" spans="1:49" ht="15.75" thickBot="1">
      <c r="A25" s="57"/>
      <c r="B25" s="1">
        <v>3</v>
      </c>
      <c r="C25" s="7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73"/>
      <c r="T25" s="5">
        <f>IF(AND(D25&lt;&gt;"",D25=$V$31),1,0)+IF(AND(E25&lt;&gt;"",E25=$V$32),1,0)+IF(AND(F25&lt;&gt;"",F25=$V$33),1,0)+IF(AND(G25&lt;&gt;"",G25=$V$34),1,0)+IF(AND(H25&lt;&gt;"",H25=$V$35),1,0)+IF(AND(I25&lt;&gt;"",I25=$V$36),1,0)+IF(AND(J25&lt;&gt;"",J25=$V$37),1,0)+IF(AND(K25&lt;&gt;"",K25=$V$38),1,0)+IF(AND(L25&lt;&gt;"",L25=$V$39),1,0)+IF(AND(M25&lt;&gt;"",M25=$V$40),1,0)+IF(AND(N25&lt;&gt;"",N25=$V$41),1,0)+IF(AND(O25&lt;&gt;"",O25=$V$42),1,0)+IF(AND(P25&lt;&gt;"",P25=$V$43),1,0)+IF(AND(Q25&lt;&gt;"",Q25=$V$44),1,0)+IF(AND(R25&lt;&gt;"",R25=$V$45),1,0)</f>
        <v>0</v>
      </c>
      <c r="U25" s="73"/>
      <c r="V25" s="74"/>
      <c r="W25" s="57"/>
      <c r="X25" s="1">
        <v>3</v>
      </c>
      <c r="Y25" s="7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73"/>
      <c r="AP25" s="5">
        <f>IF(AND(Z25&lt;&gt;"",Z25=$V$31),1,0)+IF(AND(AA25&lt;&gt;"",AA25=$V$32),1,0)+IF(AND(AB25&lt;&gt;"",AB25=$V$33),1,0)+IF(AND(AC25&lt;&gt;"",AC25=$V$34),1,0)+IF(AND(AD25&lt;&gt;"",AD25=$V$35),1,0)+IF(AND(AE25&lt;&gt;"",AE25=$V$36),1,0)+IF(AND(AF25&lt;&gt;"",AF25=$V$37),1,0)+IF(AND(AG25&lt;&gt;"",AG25=$V$38),1,0)+IF(AND(AH25&lt;&gt;"",AH25=$V$39),1,0)+IF(AND(AI25&lt;&gt;"",AI25=$V$40),1,0)+IF(AND(AJ25&lt;&gt;"",AJ25=$V$41),1,0)+IF(AND(AK25&lt;&gt;"",AK25=$V$42),1,0)+IF(AND(AL25&lt;&gt;"",AL25=$V$43),1,0)+IF(AND(AM25&lt;&gt;"",AM25=$V$44),1,0)+IF(AND(AN25&lt;&gt;"",AN25=$V$45),1,0)</f>
        <v>0</v>
      </c>
      <c r="AQ25" s="73"/>
      <c r="AR25" s="74"/>
      <c r="AS25" s="57"/>
      <c r="AV25" s="25"/>
      <c r="AW25" s="27"/>
    </row>
    <row r="26" spans="1:45" ht="15">
      <c r="A26" s="57"/>
      <c r="B26" s="1">
        <v>4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73"/>
      <c r="T26" s="5">
        <f>IF(AND(D26&lt;&gt;"",D26=$V$31),1,0)+IF(AND(E26&lt;&gt;"",E26=$V$32),1,0)+IF(AND(F26&lt;&gt;"",F26=$V$33),1,0)+IF(AND(G26&lt;&gt;"",G26=$V$34),1,0)+IF(AND(H26&lt;&gt;"",H26=$V$35),1,0)+IF(AND(I26&lt;&gt;"",I26=$V$36),1,0)+IF(AND(J26&lt;&gt;"",J26=$V$37),1,0)+IF(AND(K26&lt;&gt;"",K26=$V$38),1,0)+IF(AND(L26&lt;&gt;"",L26=$V$39),1,0)+IF(AND(M26&lt;&gt;"",M26=$V$40),1,0)+IF(AND(N26&lt;&gt;"",N26=$V$41),1,0)+IF(AND(O26&lt;&gt;"",O26=$V$42),1,0)+IF(AND(P26&lt;&gt;"",P26=$V$43),1,0)+IF(AND(Q26&lt;&gt;"",Q26=$V$44),1,0)+IF(AND(R26&lt;&gt;"",R26=$V$45),1,0)</f>
        <v>0</v>
      </c>
      <c r="U26" s="73"/>
      <c r="V26" s="74"/>
      <c r="W26" s="57"/>
      <c r="X26" s="1">
        <v>4</v>
      </c>
      <c r="Y26" s="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73"/>
      <c r="AP26" s="5">
        <f>IF(AND(Z26&lt;&gt;"",Z26=$V$31),1,0)+IF(AND(AA26&lt;&gt;"",AA26=$V$32),1,0)+IF(AND(AB26&lt;&gt;"",AB26=$V$33),1,0)+IF(AND(AC26&lt;&gt;"",AC26=$V$34),1,0)+IF(AND(AD26&lt;&gt;"",AD26=$V$35),1,0)+IF(AND(AE26&lt;&gt;"",AE26=$V$36),1,0)+IF(AND(AF26&lt;&gt;"",AF26=$V$37),1,0)+IF(AND(AG26&lt;&gt;"",AG26=$V$38),1,0)+IF(AND(AH26&lt;&gt;"",AH26=$V$39),1,0)+IF(AND(AI26&lt;&gt;"",AI26=$V$40),1,0)+IF(AND(AJ26&lt;&gt;"",AJ26=$V$41),1,0)+IF(AND(AK26&lt;&gt;"",AK26=$V$42),1,0)+IF(AND(AL26&lt;&gt;"",AL26=$V$43),1,0)+IF(AND(AM26&lt;&gt;"",AM26=$V$44),1,0)+IF(AND(AN26&lt;&gt;"",AN26=$V$45),1,0)</f>
        <v>0</v>
      </c>
      <c r="AQ26" s="73"/>
      <c r="AR26" s="74"/>
      <c r="AS26" s="57"/>
    </row>
    <row r="27" spans="1:45" ht="15">
      <c r="A27" s="57"/>
      <c r="B27" s="1">
        <v>5</v>
      </c>
      <c r="C27" s="7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73"/>
      <c r="T27" s="5">
        <f>IF(AND(D27&lt;&gt;"",D27=$V$31),1,0)+IF(AND(E27&lt;&gt;"",E27=$V$32),1,0)+IF(AND(F27&lt;&gt;"",F27=$V$33),1,0)+IF(AND(G27&lt;&gt;"",G27=$V$34),1,0)+IF(AND(H27&lt;&gt;"",H27=$V$35),1,0)+IF(AND(I27&lt;&gt;"",I27=$V$36),1,0)+IF(AND(J27&lt;&gt;"",J27=$V$37),1,0)+IF(AND(K27&lt;&gt;"",K27=$V$38),1,0)+IF(AND(L27&lt;&gt;"",L27=$V$39),1,0)+IF(AND(M27&lt;&gt;"",M27=$V$40),1,0)+IF(AND(N27&lt;&gt;"",N27=$V$41),1,0)+IF(AND(O27&lt;&gt;"",O27=$V$42),1,0)+IF(AND(P27&lt;&gt;"",P27=$V$43),1,0)+IF(AND(Q27&lt;&gt;"",Q27=$V$44),1,0)+IF(AND(R27&lt;&gt;"",R27=$V$45),1,0)</f>
        <v>0</v>
      </c>
      <c r="U27" s="73"/>
      <c r="V27" s="74"/>
      <c r="W27" s="57"/>
      <c r="X27" s="1">
        <v>5</v>
      </c>
      <c r="Y27" s="7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73"/>
      <c r="AP27" s="5">
        <f>IF(AND(Z27&lt;&gt;"",Z27=$V$31),1,0)+IF(AND(AA27&lt;&gt;"",AA27=$V$32),1,0)+IF(AND(AB27&lt;&gt;"",AB27=$V$33),1,0)+IF(AND(AC27&lt;&gt;"",AC27=$V$34),1,0)+IF(AND(AD27&lt;&gt;"",AD27=$V$35),1,0)+IF(AND(AE27&lt;&gt;"",AE27=$V$36),1,0)+IF(AND(AF27&lt;&gt;"",AF27=$V$37),1,0)+IF(AND(AG27&lt;&gt;"",AG27=$V$38),1,0)+IF(AND(AH27&lt;&gt;"",AH27=$V$39),1,0)+IF(AND(AI27&lt;&gt;"",AI27=$V$40),1,0)+IF(AND(AJ27&lt;&gt;"",AJ27=$V$41),1,0)+IF(AND(AK27&lt;&gt;"",AK27=$V$42),1,0)+IF(AND(AL27&lt;&gt;"",AL27=$V$43),1,0)+IF(AND(AM27&lt;&gt;"",AM27=$V$44),1,0)+IF(AND(AN27&lt;&gt;"",AN27=$V$45),1,0)</f>
        <v>0</v>
      </c>
      <c r="AQ27" s="73"/>
      <c r="AR27" s="74"/>
      <c r="AS27" s="57"/>
    </row>
    <row r="28" spans="1:45" ht="15">
      <c r="A28" s="57"/>
      <c r="B28" s="65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61"/>
      <c r="W28" s="57"/>
      <c r="X28" s="78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80"/>
      <c r="AS28" s="57"/>
    </row>
    <row r="29" spans="1:45" ht="15">
      <c r="A29" s="57"/>
      <c r="B29" s="69" t="s">
        <v>12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47"/>
      <c r="W29" s="57"/>
      <c r="X29" s="76" t="s">
        <v>19</v>
      </c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2"/>
      <c r="AS29" s="57"/>
    </row>
    <row r="30" spans="1:45" ht="15">
      <c r="A30" s="57"/>
      <c r="B30" s="2" t="s">
        <v>13</v>
      </c>
      <c r="C30" s="26" t="s">
        <v>26</v>
      </c>
      <c r="D30" s="83" t="s">
        <v>15</v>
      </c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5"/>
      <c r="V30" s="3" t="s">
        <v>14</v>
      </c>
      <c r="W30" s="57"/>
      <c r="X30" s="86" t="s">
        <v>18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57"/>
    </row>
    <row r="31" spans="1:45" ht="15">
      <c r="A31" s="57"/>
      <c r="B31" s="1">
        <v>1</v>
      </c>
      <c r="C31" s="23"/>
      <c r="D31" s="106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49"/>
      <c r="V31" s="11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86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0</v>
      </c>
      <c r="AH31" s="86"/>
      <c r="AI31" s="86"/>
      <c r="AJ31" s="26"/>
      <c r="AK31" s="26"/>
      <c r="AL31" s="26"/>
      <c r="AM31" s="26"/>
      <c r="AN31" s="26"/>
      <c r="AO31" s="86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P31" s="57"/>
      <c r="AQ31" s="57"/>
      <c r="AR31" s="57"/>
      <c r="AS31" s="57"/>
    </row>
    <row r="32" spans="1:45" ht="15">
      <c r="A32" s="57"/>
      <c r="B32" s="1">
        <v>2</v>
      </c>
      <c r="C32" s="23"/>
      <c r="D32" s="106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49"/>
      <c r="V32" s="32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86"/>
      <c r="AH32" s="86"/>
      <c r="AI32" s="86"/>
      <c r="AJ32" s="26"/>
      <c r="AK32" s="26"/>
      <c r="AL32" s="26"/>
      <c r="AM32" s="26"/>
      <c r="AN32" s="26"/>
      <c r="AO32" s="86"/>
      <c r="AP32" s="57"/>
      <c r="AQ32" s="57"/>
      <c r="AR32" s="57"/>
      <c r="AS32" s="57"/>
    </row>
    <row r="33" spans="1:45" ht="15">
      <c r="A33" s="57"/>
      <c r="B33" s="1">
        <v>3</v>
      </c>
      <c r="C33" s="23"/>
      <c r="D33" s="106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49"/>
      <c r="V33" s="11"/>
      <c r="W33" s="57"/>
      <c r="X33" s="59" t="str">
        <f>B2</f>
        <v>Команда 1</v>
      </c>
      <c r="Y33" s="98"/>
      <c r="Z33" s="98"/>
      <c r="AA33" s="98"/>
      <c r="AB33" s="98"/>
      <c r="AC33" s="98"/>
      <c r="AD33" s="98"/>
      <c r="AE33" s="98"/>
      <c r="AF33" s="98"/>
      <c r="AG33" s="70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0</v>
      </c>
      <c r="AH33" s="70"/>
      <c r="AI33" s="70"/>
      <c r="AJ33" s="31"/>
      <c r="AK33" s="31"/>
      <c r="AL33" s="31"/>
      <c r="AM33" s="31"/>
      <c r="AN33" s="31"/>
      <c r="AO33" s="70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P33" s="98" t="str">
        <f>X2</f>
        <v>Команда 2</v>
      </c>
      <c r="AQ33" s="98"/>
      <c r="AR33" s="98"/>
      <c r="AS33" s="57"/>
    </row>
    <row r="34" spans="1:45" ht="15">
      <c r="A34" s="57"/>
      <c r="B34" s="1">
        <v>4</v>
      </c>
      <c r="C34" s="23"/>
      <c r="D34" s="106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49"/>
      <c r="V34" s="11"/>
      <c r="W34" s="57"/>
      <c r="X34" s="98"/>
      <c r="Y34" s="98"/>
      <c r="Z34" s="98"/>
      <c r="AA34" s="98"/>
      <c r="AB34" s="98"/>
      <c r="AC34" s="98"/>
      <c r="AD34" s="98"/>
      <c r="AE34" s="98"/>
      <c r="AF34" s="98"/>
      <c r="AG34" s="70"/>
      <c r="AH34" s="70"/>
      <c r="AI34" s="70"/>
      <c r="AJ34" s="31"/>
      <c r="AK34" s="31"/>
      <c r="AL34" s="31"/>
      <c r="AM34" s="31"/>
      <c r="AN34" s="31"/>
      <c r="AO34" s="70"/>
      <c r="AP34" s="98"/>
      <c r="AQ34" s="98"/>
      <c r="AR34" s="98"/>
      <c r="AS34" s="57"/>
    </row>
    <row r="35" spans="1:45" ht="15">
      <c r="A35" s="57"/>
      <c r="B35" s="1">
        <v>5</v>
      </c>
      <c r="C35" s="23"/>
      <c r="D35" s="106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49"/>
      <c r="V35" s="11"/>
      <c r="W35" s="57"/>
      <c r="X35" s="99" t="s">
        <v>17</v>
      </c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57"/>
    </row>
    <row r="36" spans="1:45" ht="15">
      <c r="A36" s="57"/>
      <c r="B36" s="1">
        <v>6</v>
      </c>
      <c r="C36" s="23"/>
      <c r="D36" s="106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49"/>
      <c r="V36" s="11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99">
        <f>SUM(T6,T7,T8,T9,T10,T11)</f>
        <v>0</v>
      </c>
      <c r="AH36" s="99"/>
      <c r="AI36" s="99"/>
      <c r="AJ36" s="9"/>
      <c r="AK36" s="9"/>
      <c r="AL36" s="9"/>
      <c r="AM36" s="9"/>
      <c r="AN36" s="9"/>
      <c r="AO36" s="99">
        <f>SUM(AP6,AP7,AP8,AP9,AP10,AP11)</f>
        <v>0</v>
      </c>
      <c r="AP36" s="57"/>
      <c r="AQ36" s="57"/>
      <c r="AR36" s="57"/>
      <c r="AS36" s="57"/>
    </row>
    <row r="37" spans="1:45" ht="15">
      <c r="A37" s="57"/>
      <c r="B37" s="1">
        <v>7</v>
      </c>
      <c r="C37" s="23"/>
      <c r="D37" s="113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5"/>
      <c r="V37" s="11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99"/>
      <c r="AH37" s="99"/>
      <c r="AI37" s="99"/>
      <c r="AJ37" s="9"/>
      <c r="AK37" s="9"/>
      <c r="AL37" s="9"/>
      <c r="AM37" s="9"/>
      <c r="AN37" s="9"/>
      <c r="AO37" s="99"/>
      <c r="AP37" s="57"/>
      <c r="AQ37" s="57"/>
      <c r="AR37" s="57"/>
      <c r="AS37" s="57"/>
    </row>
    <row r="38" spans="1:45" ht="15">
      <c r="A38" s="57"/>
      <c r="B38" s="1">
        <v>8</v>
      </c>
      <c r="C38" s="23"/>
      <c r="D38" s="113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5"/>
      <c r="V38" s="11"/>
      <c r="W38" s="57"/>
      <c r="X38" s="112" t="s">
        <v>16</v>
      </c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57"/>
    </row>
    <row r="39" spans="1:45" ht="15">
      <c r="A39" s="57"/>
      <c r="B39" s="1">
        <v>9</v>
      </c>
      <c r="C39" s="23"/>
      <c r="D39" s="113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5"/>
      <c r="V39" s="11"/>
      <c r="W39" s="57"/>
      <c r="X39" s="111" t="str">
        <f>IF(AND(AG33=AO33,OR(V31=0,V31=1,V31=2),OR(V32=0,V32=1,V32=2),OR(V33=0,V33=1,V33=2),OR(V34=0,V34=1,V34=2),OR(V35=0,V35=1,V35=2),OR(V36=0,V36=1,V36=2),OR(V37=0,V37=1,V37=2),OR(V38=0,V38=1,V38=2),OR(V39=0,V39=1,V39=2),OR(V40=0,V40=1,V40=2)),"Ничья",IF(AND(AG33&gt;AO33,OR(V31=0,V31=1,V31=2),OR(V32=0,V32=1,V32=2),OR(V33=0,V33=1,V33=2),OR(V34=0,V34=1,V34=2),OR(V35=0,V35=1,V35=2),OR(V36=0,V36=1,V36=2),OR(V37=0,V37=1,V37=2),OR(V38=0,V38=1,V38=2),OR(V39=0,V39=1,V39=2),OR(V40=0,V40=1,V40=2)),B2,IF(AND(AG33&lt;AO33,OR(V31=0,V31=1,V31=2),OR(V32=0,V32=1,V32=2),OR(V33=0,V33=1,V33=2),OR(V34=0,V34=1,V34=2),OR(V35=0,V35=1,V35=2),OR(V36=0,V36=1,V36=2),OR(V37=0,V37=1,V37=2),OR(V38=0,V38=1,V38=2),OR(V39=0,V39=1,V39=2),OR(V40=0,V40=1,V40=2)),X2,"Неизвестен")))</f>
        <v>Ничья</v>
      </c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7"/>
    </row>
    <row r="40" spans="1:45" ht="15">
      <c r="A40" s="57"/>
      <c r="B40" s="4">
        <v>10</v>
      </c>
      <c r="C40" s="24"/>
      <c r="D40" s="113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5"/>
      <c r="V40" s="11"/>
      <c r="W40" s="57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7"/>
    </row>
    <row r="41" spans="1:45" ht="15">
      <c r="A41" s="57"/>
      <c r="B41" s="1">
        <v>11</v>
      </c>
      <c r="C41" s="24"/>
      <c r="D41" s="113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5"/>
      <c r="V41" s="11"/>
      <c r="W41" s="29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57"/>
    </row>
    <row r="42" spans="1:45" ht="15">
      <c r="A42" s="57"/>
      <c r="B42" s="4">
        <v>12</v>
      </c>
      <c r="C42" s="24"/>
      <c r="D42" s="106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49"/>
      <c r="V42" s="11"/>
      <c r="W42" s="29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57"/>
    </row>
    <row r="43" spans="1:45" ht="15">
      <c r="A43" s="57"/>
      <c r="B43" s="1">
        <v>13</v>
      </c>
      <c r="C43" s="24"/>
      <c r="D43" s="106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49"/>
      <c r="V43" s="11"/>
      <c r="W43" s="29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57"/>
    </row>
    <row r="44" spans="1:45" ht="15">
      <c r="A44" s="57"/>
      <c r="B44" s="4">
        <v>14</v>
      </c>
      <c r="C44" s="24"/>
      <c r="D44" s="106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49"/>
      <c r="V44" s="11"/>
      <c r="W44" s="29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57"/>
    </row>
    <row r="45" spans="1:45" ht="15">
      <c r="A45" s="57"/>
      <c r="B45" s="1">
        <v>15</v>
      </c>
      <c r="C45" s="24"/>
      <c r="D45" s="106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49"/>
      <c r="V45" s="11"/>
      <c r="W45" s="29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57"/>
    </row>
    <row r="46" spans="1:45" ht="15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</row>
  </sheetData>
  <sheetProtection/>
  <mergeCells count="62">
    <mergeCell ref="A1:AS1"/>
    <mergeCell ref="AT1:AW1"/>
    <mergeCell ref="A2:A46"/>
    <mergeCell ref="B2:V2"/>
    <mergeCell ref="W2:W40"/>
    <mergeCell ref="X2:AR2"/>
    <mergeCell ref="AS2:AS46"/>
    <mergeCell ref="AT2:AW2"/>
    <mergeCell ref="B3:V3"/>
    <mergeCell ref="X3:AR3"/>
    <mergeCell ref="AT3:AW3"/>
    <mergeCell ref="B5:V5"/>
    <mergeCell ref="X5:AR5"/>
    <mergeCell ref="B12:V12"/>
    <mergeCell ref="X12:AR12"/>
    <mergeCell ref="S13:S21"/>
    <mergeCell ref="U13:V21"/>
    <mergeCell ref="AO13:AO21"/>
    <mergeCell ref="AQ13:AR21"/>
    <mergeCell ref="B22:V22"/>
    <mergeCell ref="X22:AR22"/>
    <mergeCell ref="S23:S27"/>
    <mergeCell ref="U23:V27"/>
    <mergeCell ref="AO23:AO27"/>
    <mergeCell ref="AQ23:AR27"/>
    <mergeCell ref="B28:V28"/>
    <mergeCell ref="X28:AR28"/>
    <mergeCell ref="B29:V29"/>
    <mergeCell ref="X29:AR29"/>
    <mergeCell ref="D30:U30"/>
    <mergeCell ref="X30:AR30"/>
    <mergeCell ref="D31:U31"/>
    <mergeCell ref="X31:AF32"/>
    <mergeCell ref="AG31:AI32"/>
    <mergeCell ref="AO31:AO32"/>
    <mergeCell ref="AP31:AR32"/>
    <mergeCell ref="D32:U32"/>
    <mergeCell ref="AP33:AR34"/>
    <mergeCell ref="D34:U34"/>
    <mergeCell ref="D35:U35"/>
    <mergeCell ref="X35:AR35"/>
    <mergeCell ref="D33:U33"/>
    <mergeCell ref="X33:AF34"/>
    <mergeCell ref="AG33:AI34"/>
    <mergeCell ref="AO33:AO34"/>
    <mergeCell ref="AP36:AR37"/>
    <mergeCell ref="D37:U37"/>
    <mergeCell ref="D38:U38"/>
    <mergeCell ref="X38:AR38"/>
    <mergeCell ref="D36:U36"/>
    <mergeCell ref="X36:AF37"/>
    <mergeCell ref="AG36:AI37"/>
    <mergeCell ref="AO36:AO37"/>
    <mergeCell ref="D39:U39"/>
    <mergeCell ref="X39:AR40"/>
    <mergeCell ref="D40:U40"/>
    <mergeCell ref="D41:U41"/>
    <mergeCell ref="B46:AR46"/>
    <mergeCell ref="D42:U42"/>
    <mergeCell ref="D43:U43"/>
    <mergeCell ref="D44:U44"/>
    <mergeCell ref="D45:U45"/>
  </mergeCells>
  <conditionalFormatting sqref="V6">
    <cfRule type="expression" priority="1" dxfId="0" stopIfTrue="1">
      <formula>IF($T6=$AX1,TRUE,FALSE)</formula>
    </cfRule>
    <cfRule type="expression" priority="2" dxfId="69" stopIfTrue="1">
      <formula>IF($T6=0,TRUE,FALSE)</formula>
    </cfRule>
  </conditionalFormatting>
  <conditionalFormatting sqref="V7">
    <cfRule type="expression" priority="3" dxfId="0" stopIfTrue="1">
      <formula>IF($T7=$AX1,TRUE,FALSE)</formula>
    </cfRule>
    <cfRule type="expression" priority="4" dxfId="47" stopIfTrue="1">
      <formula>IF($T7=0,TRUE,FALSE)</formula>
    </cfRule>
  </conditionalFormatting>
  <conditionalFormatting sqref="V8">
    <cfRule type="expression" priority="5" dxfId="0" stopIfTrue="1">
      <formula>IF($T8=$AX1,TRUE,FALSE)</formula>
    </cfRule>
    <cfRule type="expression" priority="6" dxfId="47" stopIfTrue="1">
      <formula>IF($T8=0,TRUE,FALSE)</formula>
    </cfRule>
  </conditionalFormatting>
  <conditionalFormatting sqref="V9">
    <cfRule type="expression" priority="7" dxfId="0" stopIfTrue="1">
      <formula>IF($T9=$AX1,TRUE,FALSE)</formula>
    </cfRule>
    <cfRule type="expression" priority="8" dxfId="47" stopIfTrue="1">
      <formula>IF($T9=0,TRUE,FALSE)</formula>
    </cfRule>
  </conditionalFormatting>
  <conditionalFormatting sqref="V10">
    <cfRule type="expression" priority="9" dxfId="0" stopIfTrue="1">
      <formula>IF($T10=$AX1,TRUE,FALSE)</formula>
    </cfRule>
    <cfRule type="expression" priority="10" dxfId="47" stopIfTrue="1">
      <formula>IF($T10=0,TRUE,FALSE)</formula>
    </cfRule>
  </conditionalFormatting>
  <conditionalFormatting sqref="V11">
    <cfRule type="expression" priority="11" dxfId="0" stopIfTrue="1">
      <formula>IF($T11=$AX1,TRUE,FALSE)</formula>
    </cfRule>
    <cfRule type="expression" priority="12" dxfId="47" stopIfTrue="1">
      <formula>IF($T11=0,TRUE,FALSE)</formula>
    </cfRule>
  </conditionalFormatting>
  <conditionalFormatting sqref="AR6">
    <cfRule type="expression" priority="13" dxfId="0" stopIfTrue="1">
      <formula>IF($AP6=$AX1,TRUE,FALSE)</formula>
    </cfRule>
    <cfRule type="expression" priority="14" dxfId="47" stopIfTrue="1">
      <formula>IF($AP6=0,TRUE,FALSE)</formula>
    </cfRule>
  </conditionalFormatting>
  <conditionalFormatting sqref="AR7">
    <cfRule type="expression" priority="15" dxfId="0" stopIfTrue="1">
      <formula>IF($AP7=$AX1,TRUE,FALSE)</formula>
    </cfRule>
    <cfRule type="expression" priority="16" dxfId="47" stopIfTrue="1">
      <formula>IF($AP7=0,TRUE,FALSE)</formula>
    </cfRule>
  </conditionalFormatting>
  <conditionalFormatting sqref="AR8">
    <cfRule type="expression" priority="17" dxfId="0" stopIfTrue="1">
      <formula>IF($AP8=$AX1,TRUE,FALSE)</formula>
    </cfRule>
    <cfRule type="expression" priority="18" dxfId="47" stopIfTrue="1">
      <formula>IF($AP8=0,TRUE,FALSE)</formula>
    </cfRule>
  </conditionalFormatting>
  <conditionalFormatting sqref="AR9">
    <cfRule type="expression" priority="19" dxfId="0" stopIfTrue="1">
      <formula>IF($AP9=$AX1,TRUE,FALSE)</formula>
    </cfRule>
    <cfRule type="expression" priority="20" dxfId="47" stopIfTrue="1">
      <formula>IF($AP9=0,TRUE,FALSE)</formula>
    </cfRule>
  </conditionalFormatting>
  <conditionalFormatting sqref="AR10">
    <cfRule type="expression" priority="21" dxfId="0" stopIfTrue="1">
      <formula>IF($AP10=$AX1,TRUE,FALSE)</formula>
    </cfRule>
    <cfRule type="expression" priority="22" dxfId="47" stopIfTrue="1">
      <formula>IF($AP10=0,TRUE,FALSE)</formula>
    </cfRule>
  </conditionalFormatting>
  <conditionalFormatting sqref="AR11">
    <cfRule type="expression" priority="23" dxfId="0" stopIfTrue="1">
      <formula>IF($AP11=$AX1,TRUE,FALSE)</formula>
    </cfRule>
    <cfRule type="expression" priority="24" dxfId="47" stopIfTrue="1">
      <formula>IF($AP11=0,TRUE,FALSE)</formula>
    </cfRule>
  </conditionalFormatting>
  <conditionalFormatting sqref="V6:V11">
    <cfRule type="expression" priority="25" dxfId="1" stopIfTrue="1">
      <formula>$D$6=""</formula>
    </cfRule>
  </conditionalFormatting>
  <conditionalFormatting sqref="AR6:AR11">
    <cfRule type="expression" priority="26" dxfId="1" stopIfTrue="1">
      <formula>$Z$6=""</formula>
    </cfRule>
  </conditionalFormatting>
  <conditionalFormatting sqref="D6:D11 D13:D21 D23:D27 Z6:Z11 Z13:Z21 Z23:Z27">
    <cfRule type="expression" priority="27" dxfId="44" stopIfTrue="1">
      <formula>$V$31=""</formula>
    </cfRule>
    <cfRule type="cellIs" priority="28" dxfId="1" operator="equal" stopIfTrue="1">
      <formula>""</formula>
    </cfRule>
    <cfRule type="cellIs" priority="29" dxfId="42" operator="equal" stopIfTrue="1">
      <formula>$V$31</formula>
    </cfRule>
  </conditionalFormatting>
  <conditionalFormatting sqref="E6:E11 E13:E21 E23:E27 AA6:AA11 AA13:AA21 AA23:AA27">
    <cfRule type="expression" priority="30" dxfId="1" stopIfTrue="1">
      <formula>$V$32=""</formula>
    </cfRule>
    <cfRule type="cellIs" priority="31" dxfId="1" operator="equal" stopIfTrue="1">
      <formula>""</formula>
    </cfRule>
    <cfRule type="cellIs" priority="32" dxfId="0" operator="equal" stopIfTrue="1">
      <formula>$V$32</formula>
    </cfRule>
  </conditionalFormatting>
  <conditionalFormatting sqref="F6:F11 F13:F21 F23:F27 AB6:AB11 AB13:AB21 AB23:AB27">
    <cfRule type="expression" priority="33" dxfId="1" stopIfTrue="1">
      <formula>$V$33=""</formula>
    </cfRule>
    <cfRule type="cellIs" priority="34" dxfId="1" operator="equal" stopIfTrue="1">
      <formula>""</formula>
    </cfRule>
    <cfRule type="cellIs" priority="35" dxfId="0" operator="equal" stopIfTrue="1">
      <formula>$V$33</formula>
    </cfRule>
  </conditionalFormatting>
  <conditionalFormatting sqref="G6:G11 G13:G21 G23:G27 AC6:AC11 AC13:AC21 AC23:AC27">
    <cfRule type="expression" priority="36" dxfId="1" stopIfTrue="1">
      <formula>$V$34=""</formula>
    </cfRule>
    <cfRule type="cellIs" priority="37" dxfId="1" operator="equal" stopIfTrue="1">
      <formula>""</formula>
    </cfRule>
    <cfRule type="cellIs" priority="38" dxfId="0" operator="equal" stopIfTrue="1">
      <formula>$V$34</formula>
    </cfRule>
  </conditionalFormatting>
  <conditionalFormatting sqref="H6:H11 H13:H21 H23:H27 AD6:AD11 AD13:AD21 AD23:AD27">
    <cfRule type="expression" priority="39" dxfId="1" stopIfTrue="1">
      <formula>$V$35=""</formula>
    </cfRule>
    <cfRule type="cellIs" priority="40" dxfId="1" operator="equal" stopIfTrue="1">
      <formula>""</formula>
    </cfRule>
    <cfRule type="cellIs" priority="41" dxfId="0" operator="equal" stopIfTrue="1">
      <formula>$V$35</formula>
    </cfRule>
  </conditionalFormatting>
  <conditionalFormatting sqref="I6:I11 I13:I21 I23:I27 AE6:AE11 AE13:AE21 AE23:AE27">
    <cfRule type="expression" priority="42" dxfId="1" stopIfTrue="1">
      <formula>$V$36=""</formula>
    </cfRule>
    <cfRule type="cellIs" priority="43" dxfId="1" operator="equal" stopIfTrue="1">
      <formula>""</formula>
    </cfRule>
    <cfRule type="cellIs" priority="44" dxfId="0" operator="equal" stopIfTrue="1">
      <formula>$V$36</formula>
    </cfRule>
  </conditionalFormatting>
  <conditionalFormatting sqref="J6:J11 J13:J21 J23:J27 AF6:AF11 AF13:AF21 AF23:AF27">
    <cfRule type="expression" priority="45" dxfId="1" stopIfTrue="1">
      <formula>$V$37=""</formula>
    </cfRule>
    <cfRule type="cellIs" priority="46" dxfId="1" operator="equal" stopIfTrue="1">
      <formula>""</formula>
    </cfRule>
    <cfRule type="cellIs" priority="47" dxfId="0" operator="equal" stopIfTrue="1">
      <formula>$V$37</formula>
    </cfRule>
  </conditionalFormatting>
  <conditionalFormatting sqref="K6:K11 K13:K21 K23:K27 AG6:AG11 AG13:AG21 AG23:AG27">
    <cfRule type="expression" priority="48" dxfId="1" stopIfTrue="1">
      <formula>$V$38=""</formula>
    </cfRule>
    <cfRule type="cellIs" priority="49" dxfId="1" operator="equal" stopIfTrue="1">
      <formula>""</formula>
    </cfRule>
    <cfRule type="cellIs" priority="50" dxfId="0" operator="equal" stopIfTrue="1">
      <formula>$V$38</formula>
    </cfRule>
  </conditionalFormatting>
  <conditionalFormatting sqref="L6:L11 L13:L21 L23:L27 AH6:AH11 AH13:AH21 AH23:AH27">
    <cfRule type="expression" priority="51" dxfId="1" stopIfTrue="1">
      <formula>$V$39=""</formula>
    </cfRule>
    <cfRule type="cellIs" priority="52" dxfId="1" operator="equal" stopIfTrue="1">
      <formula>""</formula>
    </cfRule>
    <cfRule type="cellIs" priority="53" dxfId="0" operator="equal" stopIfTrue="1">
      <formula>$V$39</formula>
    </cfRule>
  </conditionalFormatting>
  <conditionalFormatting sqref="M6:M11 M13:M21 M23:M27 AI6:AI11 AI13:AI21 AI23:AI27">
    <cfRule type="expression" priority="54" dxfId="1" stopIfTrue="1">
      <formula>$V$40=""</formula>
    </cfRule>
    <cfRule type="cellIs" priority="55" dxfId="1" operator="equal" stopIfTrue="1">
      <formula>""</formula>
    </cfRule>
    <cfRule type="cellIs" priority="56" dxfId="0" operator="equal" stopIfTrue="1">
      <formula>$V$40</formula>
    </cfRule>
  </conditionalFormatting>
  <conditionalFormatting sqref="N6:N11 N13:N21 N23:N27 AJ6:AJ11 AJ13:AJ21 AJ23:AJ27">
    <cfRule type="expression" priority="57" dxfId="1" stopIfTrue="1">
      <formula>$V$41=""</formula>
    </cfRule>
    <cfRule type="cellIs" priority="58" dxfId="1" operator="equal" stopIfTrue="1">
      <formula>""</formula>
    </cfRule>
    <cfRule type="cellIs" priority="59" dxfId="0" operator="equal" stopIfTrue="1">
      <formula>$V$41</formula>
    </cfRule>
  </conditionalFormatting>
  <conditionalFormatting sqref="O6:O11 O13:O21 O23:O27 AK6:AK11 AK13:AK21 AK23:AK27">
    <cfRule type="expression" priority="60" dxfId="1" stopIfTrue="1">
      <formula>$V$42=""</formula>
    </cfRule>
    <cfRule type="cellIs" priority="61" dxfId="1" operator="equal" stopIfTrue="1">
      <formula>""</formula>
    </cfRule>
    <cfRule type="cellIs" priority="62" dxfId="0" operator="equal" stopIfTrue="1">
      <formula>$V$42</formula>
    </cfRule>
  </conditionalFormatting>
  <conditionalFormatting sqref="P6:P11 P13:P21 P23:P27 AL6:AL11 AL13:AL21 AL23:AL27">
    <cfRule type="expression" priority="63" dxfId="1" stopIfTrue="1">
      <formula>$V$43=""</formula>
    </cfRule>
    <cfRule type="cellIs" priority="64" dxfId="1" operator="equal" stopIfTrue="1">
      <formula>""</formula>
    </cfRule>
    <cfRule type="cellIs" priority="65" dxfId="0" operator="equal" stopIfTrue="1">
      <formula>$V$43</formula>
    </cfRule>
  </conditionalFormatting>
  <conditionalFormatting sqref="Q6:Q11 Q13:Q21 Q23:Q27 AM6:AM11 AM13:AM21 AM23:AM27">
    <cfRule type="expression" priority="66" dxfId="1" stopIfTrue="1">
      <formula>$V$44=""</formula>
    </cfRule>
    <cfRule type="cellIs" priority="67" dxfId="1" operator="equal" stopIfTrue="1">
      <formula>""</formula>
    </cfRule>
    <cfRule type="cellIs" priority="68" dxfId="0" operator="equal" stopIfTrue="1">
      <formula>$V$44</formula>
    </cfRule>
  </conditionalFormatting>
  <conditionalFormatting sqref="R6:R11 R13:R21 R23:R27 AN6:AN11 AN13:AN21 AN23:AN27">
    <cfRule type="expression" priority="69" dxfId="1" stopIfTrue="1">
      <formula>$V$45=""</formula>
    </cfRule>
    <cfRule type="cellIs" priority="70" dxfId="1" operator="equal" stopIfTrue="1">
      <formula>""</formula>
    </cfRule>
    <cfRule type="cellIs" priority="71" dxfId="0" operator="equal" stopIfTrue="1">
      <formula>$V$45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марк</cp:lastModifiedBy>
  <dcterms:created xsi:type="dcterms:W3CDTF">2008-09-06T20:10:07Z</dcterms:created>
  <dcterms:modified xsi:type="dcterms:W3CDTF">2010-04-30T20:36:41Z</dcterms:modified>
  <cp:category/>
  <cp:version/>
  <cp:contentType/>
  <cp:contentStatus/>
</cp:coreProperties>
</file>