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<sst xmlns="http://schemas.openxmlformats.org/spreadsheetml/2006/main" count="203" uniqueCount="70">
  <si>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</si>
  <si>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</si>
  <si>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</si>
  <si>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</si>
  <si>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</si>
  <si>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</si>
  <si>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</si>
  <si>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</si>
  <si>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</si>
  <si>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</si>
  <si>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</si>
  <si>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</si>
  <si>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</si>
  <si>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</si>
  <si>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</si>
  <si>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</si>
  <si>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</si>
  <si>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</si>
  <si>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</si>
  <si>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</si>
  <si>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</si>
  <si>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</si>
  <si>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</si>
  <si>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</si>
  <si>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</si>
  <si>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</si>
  <si>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</si>
  <si>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</si>
  <si>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Farar</t>
  </si>
  <si>
    <t>Rainhart</t>
  </si>
  <si>
    <t>DEKART</t>
  </si>
  <si>
    <t>КСП Химик</t>
  </si>
  <si>
    <t>XaVi</t>
  </si>
  <si>
    <t>Димон2007</t>
  </si>
  <si>
    <t>Innokent</t>
  </si>
  <si>
    <t>vinspetro</t>
  </si>
  <si>
    <t>Ramzes</t>
  </si>
  <si>
    <t>Berkut</t>
  </si>
  <si>
    <t>*</t>
  </si>
  <si>
    <t>VITALERUS</t>
  </si>
  <si>
    <t>managarm</t>
  </si>
  <si>
    <t>shalfey</t>
  </si>
  <si>
    <t>alekkukin</t>
  </si>
  <si>
    <t>ABB</t>
  </si>
  <si>
    <t>NK-creative</t>
  </si>
  <si>
    <t xml:space="preserve">1. 01 мая 2010 года, суббота 18:00 Манчестер Сити - Астон Вилла </t>
  </si>
  <si>
    <t xml:space="preserve">2. 01 мая 2010 года, суббота 18:00 Сток Сити – Эвертон 
</t>
  </si>
  <si>
    <t xml:space="preserve">3. 02 мая 2010 года, воскресенье 19:00 Сандерленд - Манчестер Юнайтед </t>
  </si>
  <si>
    <t xml:space="preserve">4. 01 мая 2010 года, суббота 22:45 Милан – Фиорентина </t>
  </si>
  <si>
    <t xml:space="preserve">5. 02 мая 2010 года, воскресенье 17:00 Катания - Ювентус </t>
  </si>
  <si>
    <t xml:space="preserve">6. 02 мая 2010 года, воскресенье 17:00 Кальяри - Удинезе </t>
  </si>
  <si>
    <t xml:space="preserve">7. 02 мая 2010 года, воскресенье Севилья - Атлетико М 
</t>
  </si>
  <si>
    <t xml:space="preserve">8. 02 мая 2010 года, воскресенье Эспаньол - Валенсия </t>
  </si>
  <si>
    <t xml:space="preserve">9. 01 мая 2010 года, суббота 17:30 Шальке-04 - Вердер </t>
  </si>
  <si>
    <t xml:space="preserve">10. 01 мая 2010 года, суббота 17:30 Боруссия Д - Вольфсбург </t>
  </si>
  <si>
    <t xml:space="preserve">11. 02 мая 2010 года, воскресенье 21:00 Валансьенн - Лорьян 
</t>
  </si>
  <si>
    <t xml:space="preserve">12. 02 мая 2010 года, воскресенье 21:00 Сент-Этьен - Ланс </t>
  </si>
  <si>
    <t xml:space="preserve">13. 01 мая 2010 года, суббота Спартак-Нальчик - Динамо М </t>
  </si>
  <si>
    <t xml:space="preserve">14. 01 мая 2010 года, суббота Терек - Локомотив </t>
  </si>
  <si>
    <t xml:space="preserve">15. 02 мая 2010 года, воскресенье Сибирь - Ростов </t>
  </si>
  <si>
    <t>KLAN</t>
  </si>
  <si>
    <t>0-2</t>
  </si>
  <si>
    <t>1-1</t>
  </si>
  <si>
    <t>3-1</t>
  </si>
  <si>
    <t>0-0</t>
  </si>
  <si>
    <t>1-0</t>
  </si>
  <si>
    <t>2-0</t>
  </si>
  <si>
    <t>1-4</t>
  </si>
  <si>
    <t>2-2</t>
  </si>
  <si>
    <t>0-1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</si>
</sst>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4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0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23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3" xfId="42" applyNumberFormat="1" applyFont="1" applyFill="1" applyBorder="1" applyAlignment="1" applyProtection="1">
      <alignment horizontal="center"/>
      <protection/>
    </xf>
    <xf numFmtId="0" fontId="2" fillId="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7">
      <selection activeCell="W2" sqref="W2:W40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35" width="2.8515625" style="0" customWidth="1"/>
    <col min="36" max="36" width="2.7109375" style="0" customWidth="1"/>
    <col min="37" max="40" width="2.8515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98"/>
      <c r="AT1" s="99" t="s">
        <v>27</v>
      </c>
      <c r="AU1" s="100"/>
      <c r="AV1" s="100"/>
      <c r="AW1" s="101"/>
      <c r="AX1">
        <f>MIN(IF(T6=0,999,T6),IF(T7=0,999,T7),IF(T8=0,999,T8),IF(T9=0,999,T9),IF(T10=0,999,T10),IF(T11=0,999,T11),IF(AP6=0,999,AP6),IF(AP7=0,999,AP7),IF(AP8=0,999,AP8),IF(AP9=0,999,AP9),IF(AP10=0,999,AP10),IF(AP11=0,999,AP11))</f>
        <v>2</v>
      </c>
    </row>
    <row r="2" spans="1:49" ht="15.75" thickBot="1">
      <c r="A2" s="51"/>
      <c r="B2" s="102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03"/>
      <c r="W2" s="51"/>
      <c r="X2" s="104" t="s">
        <v>60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6"/>
      <c r="AS2" s="80"/>
      <c r="AT2" s="107" t="s">
        <v>24</v>
      </c>
      <c r="AU2" s="108"/>
      <c r="AV2" s="108"/>
      <c r="AW2" s="109"/>
    </row>
    <row r="3" spans="1:49" ht="15.75" thickBot="1">
      <c r="A3" s="51"/>
      <c r="B3" s="54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51"/>
      <c r="X3" s="54" t="s">
        <v>7</v>
      </c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80"/>
      <c r="AT3" s="93" t="s">
        <v>23</v>
      </c>
      <c r="AU3" s="94"/>
      <c r="AV3" s="94"/>
      <c r="AW3" s="95"/>
    </row>
    <row r="4" spans="1:49" ht="15">
      <c r="A4" s="51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1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80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1"/>
      <c r="B5" s="88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86"/>
      <c r="W5" s="51"/>
      <c r="X5" s="88" t="s">
        <v>5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86"/>
      <c r="AS5" s="80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51"/>
      <c r="B6" s="1">
        <v>1</v>
      </c>
      <c r="C6" s="34" t="s">
        <v>28</v>
      </c>
      <c r="D6" s="41">
        <v>1</v>
      </c>
      <c r="E6" s="41">
        <v>2</v>
      </c>
      <c r="F6" s="41">
        <v>2</v>
      </c>
      <c r="G6" s="41">
        <v>1</v>
      </c>
      <c r="H6" s="41">
        <v>2</v>
      </c>
      <c r="I6" s="36" t="s">
        <v>38</v>
      </c>
      <c r="J6" s="36">
        <v>1</v>
      </c>
      <c r="K6" s="36" t="s">
        <v>38</v>
      </c>
      <c r="L6" s="36">
        <v>1</v>
      </c>
      <c r="M6" s="41">
        <v>1</v>
      </c>
      <c r="N6" s="36" t="s">
        <v>38</v>
      </c>
      <c r="O6" s="41">
        <v>1</v>
      </c>
      <c r="P6" s="41" t="s">
        <v>38</v>
      </c>
      <c r="Q6" s="36" t="s">
        <v>38</v>
      </c>
      <c r="R6" s="41">
        <v>2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4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51"/>
      <c r="X6" s="1">
        <v>1</v>
      </c>
      <c r="Y6" s="33" t="s">
        <v>39</v>
      </c>
      <c r="Z6" s="35">
        <v>1</v>
      </c>
      <c r="AA6" s="10" t="s">
        <v>38</v>
      </c>
      <c r="AB6" s="35">
        <v>2</v>
      </c>
      <c r="AC6" s="10" t="s">
        <v>38</v>
      </c>
      <c r="AD6" s="10" t="s">
        <v>38</v>
      </c>
      <c r="AE6" s="35" t="s">
        <v>38</v>
      </c>
      <c r="AF6" s="35">
        <v>1</v>
      </c>
      <c r="AG6" s="35">
        <v>2</v>
      </c>
      <c r="AH6" s="10">
        <v>1</v>
      </c>
      <c r="AI6" s="35">
        <v>1</v>
      </c>
      <c r="AJ6" s="10">
        <v>1</v>
      </c>
      <c r="AK6" s="35">
        <v>1</v>
      </c>
      <c r="AL6" s="10">
        <v>1</v>
      </c>
      <c r="AM6" s="35" t="s">
        <v>38</v>
      </c>
      <c r="AN6" s="10">
        <v>1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6</v>
      </c>
      <c r="AQ6" s="8" t="str">
        <f aca="true" t="shared" si="4" ref="AQ6:AQ11">IF(AND(AO6&lt;&gt;2,AP6-T6&gt;7),"ХетТрик",IF(AND(AP6-T6&gt;4,AO6&lt;&gt;5,AO6&lt;&gt;4,AO6&lt;&gt;3),"ДУБЛЬ",IF(AP6-T6&gt;AO6,"ГОЛ","")))</f>
        <v>ГОЛ</v>
      </c>
      <c r="AR6" s="6"/>
      <c r="AS6" s="80"/>
      <c r="AT6" s="14">
        <v>2</v>
      </c>
      <c r="AU6" s="10"/>
      <c r="AV6" s="10"/>
      <c r="AW6" s="12">
        <f t="shared" si="0"/>
        <v>0</v>
      </c>
    </row>
    <row r="7" spans="1:49" ht="15">
      <c r="A7" s="51"/>
      <c r="B7" s="1">
        <v>2</v>
      </c>
      <c r="C7" s="33" t="s">
        <v>29</v>
      </c>
      <c r="D7" s="36">
        <v>1</v>
      </c>
      <c r="E7" s="41">
        <v>2</v>
      </c>
      <c r="F7" s="41">
        <v>2</v>
      </c>
      <c r="G7" s="41">
        <v>1</v>
      </c>
      <c r="H7" s="41" t="s">
        <v>38</v>
      </c>
      <c r="I7" s="36">
        <v>0</v>
      </c>
      <c r="J7" s="41">
        <v>1</v>
      </c>
      <c r="K7" s="41">
        <v>0</v>
      </c>
      <c r="L7" s="41">
        <v>2</v>
      </c>
      <c r="M7" s="41">
        <v>1</v>
      </c>
      <c r="N7" s="36" t="s">
        <v>38</v>
      </c>
      <c r="O7" s="41" t="s">
        <v>38</v>
      </c>
      <c r="P7" s="41" t="s">
        <v>38</v>
      </c>
      <c r="Q7" s="36">
        <v>2</v>
      </c>
      <c r="R7" s="36" t="s">
        <v>38</v>
      </c>
      <c r="S7" s="5"/>
      <c r="T7" s="5">
        <f t="shared" si="1"/>
        <v>6</v>
      </c>
      <c r="U7" s="8" t="str">
        <f t="shared" si="2"/>
        <v>ГОЛ</v>
      </c>
      <c r="V7" s="6"/>
      <c r="W7" s="51"/>
      <c r="X7" s="1">
        <v>2</v>
      </c>
      <c r="Y7" s="33" t="s">
        <v>40</v>
      </c>
      <c r="Z7" s="35">
        <v>1</v>
      </c>
      <c r="AA7" s="10">
        <v>2</v>
      </c>
      <c r="AB7" s="10">
        <v>2</v>
      </c>
      <c r="AC7" s="10">
        <v>0</v>
      </c>
      <c r="AD7" s="10" t="s">
        <v>38</v>
      </c>
      <c r="AE7" s="10">
        <v>2</v>
      </c>
      <c r="AF7" s="35">
        <v>1</v>
      </c>
      <c r="AG7" s="35">
        <v>2</v>
      </c>
      <c r="AH7" s="35" t="s">
        <v>38</v>
      </c>
      <c r="AI7" s="10">
        <v>2</v>
      </c>
      <c r="AJ7" s="35" t="s">
        <v>38</v>
      </c>
      <c r="AK7" s="35" t="s">
        <v>38</v>
      </c>
      <c r="AL7" s="10">
        <v>2</v>
      </c>
      <c r="AM7" s="35" t="s">
        <v>38</v>
      </c>
      <c r="AN7" s="10">
        <v>1</v>
      </c>
      <c r="AO7" s="5"/>
      <c r="AP7" s="5">
        <f t="shared" si="3"/>
        <v>5</v>
      </c>
      <c r="AQ7" s="8">
        <f t="shared" si="4"/>
      </c>
      <c r="AR7" s="6"/>
      <c r="AS7" s="80"/>
      <c r="AT7" s="14">
        <v>3</v>
      </c>
      <c r="AU7" s="10"/>
      <c r="AV7" s="10"/>
      <c r="AW7" s="12">
        <f t="shared" si="0"/>
        <v>0</v>
      </c>
    </row>
    <row r="8" spans="1:49" ht="15">
      <c r="A8" s="51"/>
      <c r="B8" s="1">
        <v>3</v>
      </c>
      <c r="C8" s="37" t="s">
        <v>36</v>
      </c>
      <c r="D8" s="35">
        <v>1</v>
      </c>
      <c r="E8" s="10" t="s">
        <v>38</v>
      </c>
      <c r="F8" s="10">
        <v>2</v>
      </c>
      <c r="G8" s="10">
        <v>1</v>
      </c>
      <c r="H8" s="10">
        <v>2</v>
      </c>
      <c r="I8" s="10" t="s">
        <v>38</v>
      </c>
      <c r="J8" s="35">
        <v>1</v>
      </c>
      <c r="K8" s="35">
        <v>2</v>
      </c>
      <c r="L8" s="35">
        <v>1</v>
      </c>
      <c r="M8" s="35" t="s">
        <v>38</v>
      </c>
      <c r="N8" s="35">
        <v>1</v>
      </c>
      <c r="O8" s="10" t="s">
        <v>38</v>
      </c>
      <c r="P8" s="10">
        <v>0</v>
      </c>
      <c r="Q8" s="10" t="s">
        <v>38</v>
      </c>
      <c r="R8" s="35">
        <v>2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5</v>
      </c>
      <c r="U8" s="8">
        <f t="shared" si="2"/>
      </c>
      <c r="V8" s="6"/>
      <c r="W8" s="51"/>
      <c r="X8" s="1">
        <v>3</v>
      </c>
      <c r="Y8" s="33" t="s">
        <v>41</v>
      </c>
      <c r="Z8" s="35">
        <v>1</v>
      </c>
      <c r="AA8" s="10" t="s">
        <v>38</v>
      </c>
      <c r="AB8" s="35">
        <v>2</v>
      </c>
      <c r="AC8" s="10">
        <v>1</v>
      </c>
      <c r="AD8" s="10">
        <v>2</v>
      </c>
      <c r="AE8" s="35">
        <v>0</v>
      </c>
      <c r="AF8" s="35">
        <v>1</v>
      </c>
      <c r="AG8" s="35" t="s">
        <v>38</v>
      </c>
      <c r="AH8" s="10">
        <v>1</v>
      </c>
      <c r="AI8" s="35">
        <v>1</v>
      </c>
      <c r="AJ8" s="35">
        <v>1</v>
      </c>
      <c r="AK8" s="35">
        <v>1</v>
      </c>
      <c r="AL8" s="10" t="s">
        <v>38</v>
      </c>
      <c r="AM8" s="10" t="s">
        <v>38</v>
      </c>
      <c r="AN8" s="10" t="s">
        <v>38</v>
      </c>
      <c r="AO8" s="5"/>
      <c r="AP8" s="5">
        <f t="shared" si="3"/>
        <v>5</v>
      </c>
      <c r="AQ8" s="8">
        <f t="shared" si="4"/>
      </c>
      <c r="AR8" s="6"/>
      <c r="AS8" s="80"/>
      <c r="AT8" s="14">
        <v>4</v>
      </c>
      <c r="AU8" s="10"/>
      <c r="AV8" s="10"/>
      <c r="AW8" s="12">
        <f t="shared" si="0"/>
        <v>0</v>
      </c>
    </row>
    <row r="9" spans="1:49" ht="15">
      <c r="A9" s="51"/>
      <c r="B9" s="1">
        <v>4</v>
      </c>
      <c r="C9" s="38" t="s">
        <v>35</v>
      </c>
      <c r="D9" s="35">
        <v>1</v>
      </c>
      <c r="E9" s="10">
        <v>0</v>
      </c>
      <c r="F9" s="10">
        <v>2</v>
      </c>
      <c r="G9" s="10">
        <v>1</v>
      </c>
      <c r="H9" s="10" t="s">
        <v>38</v>
      </c>
      <c r="I9" s="10" t="s">
        <v>38</v>
      </c>
      <c r="J9" s="35">
        <v>1</v>
      </c>
      <c r="K9" s="10" t="s">
        <v>38</v>
      </c>
      <c r="L9" s="10">
        <v>1</v>
      </c>
      <c r="M9" s="35">
        <v>1</v>
      </c>
      <c r="N9" s="35">
        <v>1</v>
      </c>
      <c r="O9" s="10" t="s">
        <v>38</v>
      </c>
      <c r="P9" s="10" t="s">
        <v>38</v>
      </c>
      <c r="Q9" s="10">
        <v>2</v>
      </c>
      <c r="R9" s="35">
        <v>1</v>
      </c>
      <c r="S9" s="5"/>
      <c r="T9" s="5">
        <f t="shared" si="1"/>
        <v>6</v>
      </c>
      <c r="U9" s="8">
        <f t="shared" si="2"/>
      </c>
      <c r="V9" s="6"/>
      <c r="W9" s="51"/>
      <c r="X9" s="1">
        <v>4</v>
      </c>
      <c r="Y9" s="33" t="s">
        <v>42</v>
      </c>
      <c r="Z9" s="36">
        <v>0</v>
      </c>
      <c r="AA9" s="10">
        <v>1</v>
      </c>
      <c r="AB9" s="10">
        <v>2</v>
      </c>
      <c r="AC9" s="10">
        <v>1</v>
      </c>
      <c r="AD9" s="10">
        <v>2</v>
      </c>
      <c r="AE9" s="35" t="s">
        <v>38</v>
      </c>
      <c r="AF9" s="35">
        <v>1</v>
      </c>
      <c r="AG9" s="10" t="s">
        <v>38</v>
      </c>
      <c r="AH9" s="10" t="s">
        <v>38</v>
      </c>
      <c r="AI9" s="35">
        <v>0</v>
      </c>
      <c r="AJ9" s="35" t="s">
        <v>38</v>
      </c>
      <c r="AK9" s="35">
        <v>1</v>
      </c>
      <c r="AL9" s="10" t="s">
        <v>38</v>
      </c>
      <c r="AM9" s="10">
        <v>0</v>
      </c>
      <c r="AN9" s="10">
        <v>1</v>
      </c>
      <c r="AO9" s="39"/>
      <c r="AP9" s="5">
        <f t="shared" si="3"/>
        <v>6</v>
      </c>
      <c r="AQ9" s="8">
        <f t="shared" si="4"/>
      </c>
      <c r="AR9" s="6"/>
      <c r="AS9" s="80"/>
      <c r="AT9" s="14">
        <v>5</v>
      </c>
      <c r="AU9" s="10"/>
      <c r="AV9" s="10"/>
      <c r="AW9" s="12">
        <f t="shared" si="0"/>
        <v>0</v>
      </c>
    </row>
    <row r="10" spans="1:49" ht="15">
      <c r="A10" s="51"/>
      <c r="B10" s="1">
        <v>5</v>
      </c>
      <c r="C10" s="38" t="s">
        <v>33</v>
      </c>
      <c r="D10" s="35">
        <v>1</v>
      </c>
      <c r="E10" s="10">
        <v>2</v>
      </c>
      <c r="F10" s="35">
        <v>2</v>
      </c>
      <c r="G10" s="10">
        <v>0</v>
      </c>
      <c r="H10" s="10" t="s">
        <v>38</v>
      </c>
      <c r="I10" s="10" t="s">
        <v>38</v>
      </c>
      <c r="J10" s="35">
        <v>1</v>
      </c>
      <c r="K10" s="10" t="s">
        <v>38</v>
      </c>
      <c r="L10" s="35">
        <v>1</v>
      </c>
      <c r="M10" s="35">
        <v>1</v>
      </c>
      <c r="N10" s="35">
        <v>1</v>
      </c>
      <c r="O10" s="10" t="s">
        <v>38</v>
      </c>
      <c r="P10" s="35" t="s">
        <v>38</v>
      </c>
      <c r="Q10" s="10">
        <v>2</v>
      </c>
      <c r="R10" s="10">
        <v>2</v>
      </c>
      <c r="S10" s="5"/>
      <c r="T10" s="5">
        <f t="shared" si="1"/>
        <v>3</v>
      </c>
      <c r="U10" s="8">
        <f t="shared" si="2"/>
      </c>
      <c r="V10" s="6"/>
      <c r="W10" s="51"/>
      <c r="X10" s="1">
        <v>5</v>
      </c>
      <c r="Y10" s="40" t="s">
        <v>43</v>
      </c>
      <c r="Z10" s="10">
        <v>1</v>
      </c>
      <c r="AA10" s="10" t="s">
        <v>38</v>
      </c>
      <c r="AB10" s="10">
        <v>2</v>
      </c>
      <c r="AC10" s="10">
        <v>1</v>
      </c>
      <c r="AD10" s="10">
        <v>1</v>
      </c>
      <c r="AE10" s="10" t="s">
        <v>38</v>
      </c>
      <c r="AF10" s="35">
        <v>1</v>
      </c>
      <c r="AG10" s="35" t="s">
        <v>38</v>
      </c>
      <c r="AH10" s="10">
        <v>1</v>
      </c>
      <c r="AI10" s="35">
        <v>1</v>
      </c>
      <c r="AJ10" s="35">
        <v>1</v>
      </c>
      <c r="AK10" s="10">
        <v>1</v>
      </c>
      <c r="AL10" s="10" t="s">
        <v>38</v>
      </c>
      <c r="AM10" s="10" t="s">
        <v>38</v>
      </c>
      <c r="AN10" s="10">
        <v>1</v>
      </c>
      <c r="AO10" s="5"/>
      <c r="AP10" s="5">
        <f t="shared" si="3"/>
        <v>5</v>
      </c>
      <c r="AQ10" s="8" t="str">
        <f t="shared" si="4"/>
        <v>ГОЛ</v>
      </c>
      <c r="AR10" s="6"/>
      <c r="AS10" s="80"/>
      <c r="AT10" s="14">
        <v>6</v>
      </c>
      <c r="AU10" s="10"/>
      <c r="AV10" s="10"/>
      <c r="AW10" s="12">
        <f t="shared" si="0"/>
        <v>0</v>
      </c>
    </row>
    <row r="11" spans="1:49" ht="15">
      <c r="A11" s="51"/>
      <c r="B11" s="1">
        <v>6</v>
      </c>
      <c r="C11" s="38" t="s">
        <v>34</v>
      </c>
      <c r="D11" s="35" t="s">
        <v>38</v>
      </c>
      <c r="E11" s="10">
        <v>2</v>
      </c>
      <c r="F11" s="10">
        <v>2</v>
      </c>
      <c r="G11" s="10">
        <v>1</v>
      </c>
      <c r="H11" s="10">
        <v>2</v>
      </c>
      <c r="I11" s="35">
        <v>2</v>
      </c>
      <c r="J11" s="10" t="s">
        <v>38</v>
      </c>
      <c r="K11" s="35" t="s">
        <v>38</v>
      </c>
      <c r="L11" s="10">
        <v>0</v>
      </c>
      <c r="M11" s="35">
        <v>1</v>
      </c>
      <c r="N11" s="10">
        <v>1</v>
      </c>
      <c r="O11" s="10" t="s">
        <v>38</v>
      </c>
      <c r="P11" s="35" t="s">
        <v>38</v>
      </c>
      <c r="Q11" s="10">
        <v>2</v>
      </c>
      <c r="R11" s="10">
        <v>2</v>
      </c>
      <c r="S11" s="5"/>
      <c r="T11" s="5">
        <f t="shared" si="1"/>
        <v>2</v>
      </c>
      <c r="U11" s="8">
        <f t="shared" si="2"/>
      </c>
      <c r="V11" s="6"/>
      <c r="W11" s="51"/>
      <c r="X11" s="1">
        <v>6</v>
      </c>
      <c r="Y11" s="33" t="s">
        <v>44</v>
      </c>
      <c r="Z11" s="10">
        <v>1</v>
      </c>
      <c r="AA11" s="10">
        <v>2</v>
      </c>
      <c r="AB11" s="35" t="s">
        <v>38</v>
      </c>
      <c r="AC11" s="10">
        <v>1</v>
      </c>
      <c r="AD11" s="10">
        <v>2</v>
      </c>
      <c r="AE11" s="35" t="s">
        <v>38</v>
      </c>
      <c r="AF11" s="10">
        <v>1</v>
      </c>
      <c r="AG11" s="10">
        <v>2</v>
      </c>
      <c r="AH11" s="10" t="s">
        <v>38</v>
      </c>
      <c r="AI11" s="10">
        <v>1</v>
      </c>
      <c r="AJ11" s="35" t="s">
        <v>38</v>
      </c>
      <c r="AK11" s="35" t="s">
        <v>38</v>
      </c>
      <c r="AL11" s="10">
        <v>2</v>
      </c>
      <c r="AM11" s="10">
        <v>2</v>
      </c>
      <c r="AN11" s="10">
        <v>0</v>
      </c>
      <c r="AO11" s="5"/>
      <c r="AP11" s="5">
        <f t="shared" si="3"/>
        <v>4</v>
      </c>
      <c r="AQ11" s="8" t="str">
        <f t="shared" si="4"/>
        <v>ГОЛ</v>
      </c>
      <c r="AR11" s="6"/>
      <c r="AS11" s="80"/>
      <c r="AT11" s="14">
        <v>7</v>
      </c>
      <c r="AU11" s="10"/>
      <c r="AV11" s="10"/>
      <c r="AW11" s="12">
        <f t="shared" si="0"/>
        <v>0</v>
      </c>
    </row>
    <row r="12" spans="1:49" ht="15">
      <c r="A12" s="51"/>
      <c r="B12" s="86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7"/>
      <c r="O12" s="97"/>
      <c r="P12" s="97"/>
      <c r="Q12" s="97"/>
      <c r="R12" s="97"/>
      <c r="S12" s="97"/>
      <c r="T12" s="87"/>
      <c r="U12" s="97"/>
      <c r="V12" s="68"/>
      <c r="W12" s="51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0"/>
      <c r="AT12" s="14">
        <v>8</v>
      </c>
      <c r="AU12" s="10"/>
      <c r="AV12" s="10"/>
      <c r="AW12" s="12">
        <f t="shared" si="0"/>
        <v>0</v>
      </c>
    </row>
    <row r="13" spans="1:49" ht="15">
      <c r="A13" s="51"/>
      <c r="B13" s="1">
        <v>7</v>
      </c>
      <c r="C13" s="7" t="s">
        <v>32</v>
      </c>
      <c r="D13" s="35" t="s">
        <v>38</v>
      </c>
      <c r="E13" s="10">
        <v>0</v>
      </c>
      <c r="F13" s="35">
        <v>2</v>
      </c>
      <c r="G13" s="10">
        <v>1</v>
      </c>
      <c r="H13" s="10" t="s">
        <v>38</v>
      </c>
      <c r="I13" s="35">
        <v>2</v>
      </c>
      <c r="J13" s="35">
        <v>1</v>
      </c>
      <c r="K13" s="10">
        <v>1</v>
      </c>
      <c r="L13" s="10" t="s">
        <v>38</v>
      </c>
      <c r="M13" s="10">
        <v>1</v>
      </c>
      <c r="N13" s="10">
        <v>0</v>
      </c>
      <c r="O13" s="35">
        <v>1</v>
      </c>
      <c r="P13" s="35" t="s">
        <v>38</v>
      </c>
      <c r="Q13" s="35">
        <v>2</v>
      </c>
      <c r="R13" s="35" t="s">
        <v>38</v>
      </c>
      <c r="S13" s="91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5</v>
      </c>
      <c r="U13" s="91"/>
      <c r="V13" s="91"/>
      <c r="W13" s="82"/>
      <c r="X13" s="1">
        <v>7</v>
      </c>
      <c r="Y13" s="42"/>
      <c r="Z13" s="10"/>
      <c r="AA13" s="10"/>
      <c r="AB13" s="10"/>
      <c r="AC13" s="10"/>
      <c r="AD13" s="10"/>
      <c r="AE13" s="35"/>
      <c r="AF13" s="35"/>
      <c r="AG13" s="35"/>
      <c r="AH13" s="10"/>
      <c r="AI13" s="10"/>
      <c r="AJ13" s="35"/>
      <c r="AK13" s="10"/>
      <c r="AL13" s="10"/>
      <c r="AM13" s="10"/>
      <c r="AN13" s="10"/>
      <c r="AO13" s="91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91"/>
      <c r="AR13" s="92"/>
      <c r="AS13" s="80"/>
      <c r="AT13" s="14">
        <v>9</v>
      </c>
      <c r="AU13" s="10"/>
      <c r="AV13" s="10"/>
      <c r="AW13" s="12">
        <f t="shared" si="0"/>
        <v>0</v>
      </c>
    </row>
    <row r="14" spans="1:49" ht="15">
      <c r="A14" s="51"/>
      <c r="B14" s="1">
        <v>8</v>
      </c>
      <c r="C14" s="34" t="s">
        <v>30</v>
      </c>
      <c r="D14" s="10">
        <v>1</v>
      </c>
      <c r="E14" s="10">
        <v>2</v>
      </c>
      <c r="F14" s="35">
        <v>2</v>
      </c>
      <c r="G14" s="10">
        <v>1</v>
      </c>
      <c r="H14" s="10" t="s">
        <v>38</v>
      </c>
      <c r="I14" s="10" t="s">
        <v>38</v>
      </c>
      <c r="J14" s="35">
        <v>1</v>
      </c>
      <c r="K14" s="10" t="s">
        <v>38</v>
      </c>
      <c r="L14" s="35">
        <v>1</v>
      </c>
      <c r="M14" s="35">
        <v>0</v>
      </c>
      <c r="N14" s="35">
        <v>0</v>
      </c>
      <c r="O14" s="10" t="s">
        <v>38</v>
      </c>
      <c r="P14" s="10">
        <v>0</v>
      </c>
      <c r="Q14" s="35">
        <v>1</v>
      </c>
      <c r="R14" s="35" t="s">
        <v>38</v>
      </c>
      <c r="S14" s="91"/>
      <c r="T14" s="21">
        <f t="shared" si="5"/>
        <v>6</v>
      </c>
      <c r="U14" s="91"/>
      <c r="V14" s="91"/>
      <c r="W14" s="82"/>
      <c r="X14" s="1">
        <v>8</v>
      </c>
      <c r="Y14" s="33"/>
      <c r="Z14" s="35"/>
      <c r="AA14" s="10"/>
      <c r="AB14" s="35"/>
      <c r="AC14" s="10"/>
      <c r="AD14" s="35"/>
      <c r="AE14" s="10"/>
      <c r="AF14" s="10"/>
      <c r="AG14" s="10"/>
      <c r="AH14" s="10"/>
      <c r="AI14" s="10"/>
      <c r="AJ14" s="10"/>
      <c r="AK14" s="10"/>
      <c r="AL14" s="35"/>
      <c r="AM14" s="35"/>
      <c r="AN14" s="10"/>
      <c r="AO14" s="91"/>
      <c r="AP14" s="5">
        <f t="shared" si="6"/>
        <v>0</v>
      </c>
      <c r="AQ14" s="91"/>
      <c r="AR14" s="92"/>
      <c r="AS14" s="80"/>
      <c r="AT14" s="14">
        <v>10</v>
      </c>
      <c r="AU14" s="10"/>
      <c r="AV14" s="10"/>
      <c r="AW14" s="12">
        <f t="shared" si="0"/>
        <v>0</v>
      </c>
    </row>
    <row r="15" spans="1:49" ht="15">
      <c r="A15" s="51"/>
      <c r="B15" s="1">
        <v>9</v>
      </c>
      <c r="C15" s="34" t="s">
        <v>37</v>
      </c>
      <c r="D15" s="10">
        <v>1</v>
      </c>
      <c r="E15" s="10" t="s">
        <v>38</v>
      </c>
      <c r="F15" s="10">
        <v>2</v>
      </c>
      <c r="G15" s="10">
        <v>1</v>
      </c>
      <c r="H15" s="10">
        <v>2</v>
      </c>
      <c r="I15" s="35" t="s">
        <v>38</v>
      </c>
      <c r="J15" s="35">
        <v>1</v>
      </c>
      <c r="K15" s="35" t="s">
        <v>38</v>
      </c>
      <c r="L15" s="10" t="s">
        <v>38</v>
      </c>
      <c r="M15" s="10">
        <v>1</v>
      </c>
      <c r="N15" s="35">
        <v>2</v>
      </c>
      <c r="O15" s="35">
        <v>0</v>
      </c>
      <c r="P15" s="10">
        <v>1</v>
      </c>
      <c r="Q15" s="10" t="s">
        <v>38</v>
      </c>
      <c r="R15" s="35">
        <v>2</v>
      </c>
      <c r="S15" s="91"/>
      <c r="T15" s="21">
        <f t="shared" si="5"/>
        <v>5</v>
      </c>
      <c r="U15" s="91"/>
      <c r="V15" s="91"/>
      <c r="W15" s="82"/>
      <c r="X15" s="1">
        <v>9</v>
      </c>
      <c r="Y15" s="33"/>
      <c r="Z15" s="35"/>
      <c r="AA15" s="10"/>
      <c r="AB15" s="35"/>
      <c r="AC15" s="10"/>
      <c r="AD15" s="10"/>
      <c r="AE15" s="10"/>
      <c r="AF15" s="10"/>
      <c r="AG15" s="10"/>
      <c r="AH15" s="35"/>
      <c r="AI15" s="10"/>
      <c r="AJ15" s="10"/>
      <c r="AK15" s="35"/>
      <c r="AL15" s="10"/>
      <c r="AM15" s="10"/>
      <c r="AN15" s="35"/>
      <c r="AO15" s="91"/>
      <c r="AP15" s="5">
        <f t="shared" si="6"/>
        <v>0</v>
      </c>
      <c r="AQ15" s="91"/>
      <c r="AR15" s="92"/>
      <c r="AS15" s="80"/>
      <c r="AT15" s="14">
        <v>11</v>
      </c>
      <c r="AU15" s="10"/>
      <c r="AV15" s="10"/>
      <c r="AW15" s="12">
        <f t="shared" si="0"/>
        <v>0</v>
      </c>
    </row>
    <row r="16" spans="1:49" ht="15">
      <c r="A16" s="51"/>
      <c r="B16" s="1">
        <v>10</v>
      </c>
      <c r="C16" s="33" t="s">
        <v>25</v>
      </c>
      <c r="D16" s="36">
        <v>1</v>
      </c>
      <c r="E16" s="41">
        <v>0</v>
      </c>
      <c r="F16" s="36" t="s">
        <v>38</v>
      </c>
      <c r="G16" s="41">
        <v>1</v>
      </c>
      <c r="H16" s="41" t="s">
        <v>38</v>
      </c>
      <c r="I16" s="41" t="s">
        <v>38</v>
      </c>
      <c r="J16" s="36">
        <v>1</v>
      </c>
      <c r="K16" s="41" t="s">
        <v>38</v>
      </c>
      <c r="L16" s="41">
        <v>1</v>
      </c>
      <c r="M16" s="41">
        <v>1</v>
      </c>
      <c r="N16" s="36">
        <v>1</v>
      </c>
      <c r="O16" s="41">
        <v>1</v>
      </c>
      <c r="P16" s="41" t="s">
        <v>38</v>
      </c>
      <c r="Q16" s="36">
        <v>2</v>
      </c>
      <c r="R16" s="41">
        <v>1</v>
      </c>
      <c r="S16" s="91"/>
      <c r="T16" s="21">
        <f t="shared" si="5"/>
        <v>5</v>
      </c>
      <c r="U16" s="91"/>
      <c r="V16" s="91"/>
      <c r="W16" s="82"/>
      <c r="X16" s="1">
        <v>10</v>
      </c>
      <c r="Y16" s="33"/>
      <c r="Z16" s="35"/>
      <c r="AA16" s="10"/>
      <c r="AB16" s="35"/>
      <c r="AC16" s="10"/>
      <c r="AD16" s="10"/>
      <c r="AE16" s="35"/>
      <c r="AF16" s="35"/>
      <c r="AG16" s="10"/>
      <c r="AH16" s="10"/>
      <c r="AI16" s="10"/>
      <c r="AJ16" s="35"/>
      <c r="AK16" s="10"/>
      <c r="AL16" s="35"/>
      <c r="AM16" s="35"/>
      <c r="AN16" s="35"/>
      <c r="AO16" s="91"/>
      <c r="AP16" s="5">
        <f t="shared" si="6"/>
        <v>0</v>
      </c>
      <c r="AQ16" s="91"/>
      <c r="AR16" s="92"/>
      <c r="AS16" s="80"/>
      <c r="AT16" s="14">
        <v>12</v>
      </c>
      <c r="AU16" s="10"/>
      <c r="AV16" s="10"/>
      <c r="AW16" s="12">
        <f t="shared" si="0"/>
        <v>0</v>
      </c>
    </row>
    <row r="17" spans="1:49" ht="15">
      <c r="A17" s="51"/>
      <c r="B17" s="1">
        <v>11</v>
      </c>
      <c r="C17" s="34"/>
      <c r="D17" s="10"/>
      <c r="E17" s="10"/>
      <c r="F17" s="10"/>
      <c r="G17" s="10"/>
      <c r="H17" s="10"/>
      <c r="I17" s="35"/>
      <c r="J17" s="35"/>
      <c r="K17" s="35"/>
      <c r="L17" s="10"/>
      <c r="M17" s="10"/>
      <c r="N17" s="35"/>
      <c r="O17" s="35"/>
      <c r="P17" s="10"/>
      <c r="Q17" s="10"/>
      <c r="R17" s="35"/>
      <c r="S17" s="91"/>
      <c r="T17" s="21">
        <f t="shared" si="5"/>
        <v>0</v>
      </c>
      <c r="U17" s="91"/>
      <c r="V17" s="91"/>
      <c r="W17" s="82"/>
      <c r="X17" s="1">
        <v>11</v>
      </c>
      <c r="Y17" s="33"/>
      <c r="Z17" s="35"/>
      <c r="AA17" s="10"/>
      <c r="AB17" s="35"/>
      <c r="AC17" s="10"/>
      <c r="AD17" s="35"/>
      <c r="AE17" s="35"/>
      <c r="AF17" s="35"/>
      <c r="AG17" s="35"/>
      <c r="AH17" s="10"/>
      <c r="AI17" s="35"/>
      <c r="AJ17" s="35"/>
      <c r="AK17" s="35"/>
      <c r="AL17" s="10"/>
      <c r="AM17" s="10"/>
      <c r="AN17" s="35"/>
      <c r="AO17" s="91"/>
      <c r="AP17" s="5">
        <f t="shared" si="6"/>
        <v>0</v>
      </c>
      <c r="AQ17" s="91"/>
      <c r="AR17" s="92"/>
      <c r="AS17" s="80"/>
      <c r="AT17" s="14">
        <v>13</v>
      </c>
      <c r="AU17" s="10"/>
      <c r="AV17" s="10"/>
      <c r="AW17" s="12">
        <f t="shared" si="0"/>
        <v>0</v>
      </c>
    </row>
    <row r="18" spans="1:49" ht="15">
      <c r="A18" s="51"/>
      <c r="B18" s="1">
        <v>12</v>
      </c>
      <c r="C18" s="33"/>
      <c r="D18" s="36"/>
      <c r="E18" s="41"/>
      <c r="F18" s="36"/>
      <c r="G18" s="41"/>
      <c r="H18" s="41"/>
      <c r="I18" s="41"/>
      <c r="J18" s="36"/>
      <c r="K18" s="41"/>
      <c r="L18" s="41"/>
      <c r="M18" s="41"/>
      <c r="N18" s="36"/>
      <c r="O18" s="41"/>
      <c r="P18" s="41"/>
      <c r="Q18" s="36"/>
      <c r="R18" s="41"/>
      <c r="S18" s="91"/>
      <c r="T18" s="21">
        <f t="shared" si="5"/>
        <v>0</v>
      </c>
      <c r="U18" s="91"/>
      <c r="V18" s="91"/>
      <c r="W18" s="82"/>
      <c r="X18" s="1">
        <v>12</v>
      </c>
      <c r="Y18" s="7"/>
      <c r="Z18" s="35"/>
      <c r="AA18" s="10"/>
      <c r="AB18" s="35"/>
      <c r="AC18" s="10"/>
      <c r="AD18" s="10"/>
      <c r="AE18" s="10"/>
      <c r="AF18" s="35"/>
      <c r="AG18" s="35"/>
      <c r="AH18" s="35"/>
      <c r="AI18" s="35"/>
      <c r="AJ18" s="35"/>
      <c r="AK18" s="35"/>
      <c r="AL18" s="35"/>
      <c r="AM18" s="10"/>
      <c r="AN18" s="35"/>
      <c r="AO18" s="91"/>
      <c r="AP18" s="5">
        <f t="shared" si="6"/>
        <v>0</v>
      </c>
      <c r="AQ18" s="91"/>
      <c r="AR18" s="92"/>
      <c r="AS18" s="80"/>
      <c r="AT18" s="14">
        <v>14</v>
      </c>
      <c r="AU18" s="10"/>
      <c r="AV18" s="10"/>
      <c r="AW18" s="12">
        <f t="shared" si="0"/>
        <v>0</v>
      </c>
    </row>
    <row r="19" spans="1:49" ht="15">
      <c r="A19" s="51"/>
      <c r="B19" s="1">
        <v>13</v>
      </c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91"/>
      <c r="T19" s="21">
        <f t="shared" si="5"/>
        <v>0</v>
      </c>
      <c r="U19" s="91"/>
      <c r="V19" s="91"/>
      <c r="W19" s="82"/>
      <c r="X19" s="1">
        <v>13</v>
      </c>
      <c r="Y19" s="7"/>
      <c r="Z19" s="35"/>
      <c r="AA19" s="10"/>
      <c r="AB19" s="10"/>
      <c r="AC19" s="10"/>
      <c r="AD19" s="35"/>
      <c r="AE19" s="35"/>
      <c r="AF19" s="10"/>
      <c r="AG19" s="35"/>
      <c r="AH19" s="35"/>
      <c r="AI19" s="35"/>
      <c r="AJ19" s="35"/>
      <c r="AK19" s="35"/>
      <c r="AL19" s="35"/>
      <c r="AM19" s="35"/>
      <c r="AN19" s="10"/>
      <c r="AO19" s="91"/>
      <c r="AP19" s="5">
        <f t="shared" si="6"/>
        <v>0</v>
      </c>
      <c r="AQ19" s="91"/>
      <c r="AR19" s="92"/>
      <c r="AS19" s="80"/>
      <c r="AT19" s="14">
        <v>15</v>
      </c>
      <c r="AU19" s="10"/>
      <c r="AV19" s="10"/>
      <c r="AW19" s="12">
        <f t="shared" si="0"/>
        <v>0</v>
      </c>
    </row>
    <row r="20" spans="1:49" ht="15">
      <c r="A20" s="51"/>
      <c r="B20" s="1">
        <v>14</v>
      </c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91"/>
      <c r="T20" s="21">
        <f t="shared" si="5"/>
        <v>0</v>
      </c>
      <c r="U20" s="91"/>
      <c r="V20" s="91"/>
      <c r="W20" s="82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1"/>
      <c r="AP20" s="5">
        <f t="shared" si="6"/>
        <v>0</v>
      </c>
      <c r="AQ20" s="91"/>
      <c r="AR20" s="92"/>
      <c r="AS20" s="80"/>
      <c r="AT20" s="14">
        <v>16</v>
      </c>
      <c r="AU20" s="10"/>
      <c r="AV20" s="10"/>
      <c r="AW20" s="12">
        <f t="shared" si="0"/>
        <v>0</v>
      </c>
    </row>
    <row r="21" spans="1:49" ht="15">
      <c r="A21" s="51"/>
      <c r="B21" s="1">
        <v>15</v>
      </c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91"/>
      <c r="T21" s="21">
        <f t="shared" si="5"/>
        <v>0</v>
      </c>
      <c r="U21" s="91"/>
      <c r="V21" s="91"/>
      <c r="W21" s="82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1"/>
      <c r="AP21" s="5">
        <f t="shared" si="6"/>
        <v>0</v>
      </c>
      <c r="AQ21" s="91"/>
      <c r="AR21" s="92"/>
      <c r="AS21" s="80"/>
      <c r="AT21" s="14">
        <v>17</v>
      </c>
      <c r="AU21" s="10"/>
      <c r="AV21" s="10"/>
      <c r="AW21" s="12">
        <f t="shared" si="0"/>
        <v>0</v>
      </c>
    </row>
    <row r="22" spans="1:49" ht="15">
      <c r="A22" s="51"/>
      <c r="B22" s="86" t="s">
        <v>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0"/>
      <c r="O22" s="90"/>
      <c r="P22" s="90"/>
      <c r="Q22" s="90"/>
      <c r="R22" s="90"/>
      <c r="S22" s="90"/>
      <c r="T22" s="87"/>
      <c r="U22" s="90"/>
      <c r="V22" s="70"/>
      <c r="W22" s="51"/>
      <c r="X22" s="86" t="s">
        <v>9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0"/>
      <c r="AT22" s="14">
        <v>18</v>
      </c>
      <c r="AU22" s="10"/>
      <c r="AV22" s="10"/>
      <c r="AW22" s="12">
        <f t="shared" si="0"/>
        <v>0</v>
      </c>
    </row>
    <row r="23" spans="1:49" ht="15">
      <c r="A23" s="51"/>
      <c r="B23" s="1">
        <v>1</v>
      </c>
      <c r="C23" s="33"/>
      <c r="D23" s="35"/>
      <c r="E23" s="10"/>
      <c r="F23" s="10"/>
      <c r="G23" s="10"/>
      <c r="H23" s="10"/>
      <c r="I23" s="35"/>
      <c r="J23" s="35"/>
      <c r="K23" s="10"/>
      <c r="L23" s="10"/>
      <c r="M23" s="35"/>
      <c r="N23" s="35"/>
      <c r="O23" s="35"/>
      <c r="P23" s="10"/>
      <c r="Q23" s="10"/>
      <c r="R23" s="10"/>
      <c r="S23" s="91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91"/>
      <c r="V23" s="92"/>
      <c r="W23" s="51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1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91"/>
      <c r="AR23" s="92"/>
      <c r="AS23" s="80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51"/>
      <c r="B24" s="1">
        <v>2</v>
      </c>
      <c r="C24" s="37"/>
      <c r="D24" s="35"/>
      <c r="E24" s="10"/>
      <c r="F24" s="10"/>
      <c r="G24" s="10"/>
      <c r="H24" s="10"/>
      <c r="I24" s="10"/>
      <c r="J24" s="35"/>
      <c r="K24" s="35"/>
      <c r="L24" s="35"/>
      <c r="M24" s="35"/>
      <c r="N24" s="35"/>
      <c r="O24" s="10"/>
      <c r="P24" s="10"/>
      <c r="Q24" s="10"/>
      <c r="R24" s="35"/>
      <c r="S24" s="91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91"/>
      <c r="V24" s="92"/>
      <c r="W24" s="51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1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91"/>
      <c r="AR24" s="92"/>
      <c r="AS24" s="80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51"/>
      <c r="B25" s="1">
        <v>3</v>
      </c>
      <c r="C25" s="38"/>
      <c r="D25" s="35"/>
      <c r="E25" s="10"/>
      <c r="F25" s="10"/>
      <c r="G25" s="10"/>
      <c r="H25" s="10"/>
      <c r="I25" s="10"/>
      <c r="J25" s="35"/>
      <c r="K25" s="10"/>
      <c r="L25" s="10"/>
      <c r="M25" s="35"/>
      <c r="N25" s="35"/>
      <c r="O25" s="10"/>
      <c r="P25" s="10"/>
      <c r="Q25" s="10"/>
      <c r="R25" s="35"/>
      <c r="S25" s="91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91"/>
      <c r="V25" s="92"/>
      <c r="W25" s="51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1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91"/>
      <c r="AR25" s="92"/>
      <c r="AS25" s="51"/>
      <c r="AV25" s="25"/>
      <c r="AW25" s="27"/>
    </row>
    <row r="26" spans="1:45" ht="15">
      <c r="A26" s="51"/>
      <c r="B26" s="1">
        <v>4</v>
      </c>
      <c r="C26" s="38"/>
      <c r="D26" s="35"/>
      <c r="E26" s="10"/>
      <c r="F26" s="10"/>
      <c r="G26" s="10"/>
      <c r="H26" s="10"/>
      <c r="I26" s="35"/>
      <c r="J26" s="10"/>
      <c r="K26" s="35"/>
      <c r="L26" s="10"/>
      <c r="M26" s="35"/>
      <c r="N26" s="10"/>
      <c r="O26" s="10"/>
      <c r="P26" s="35"/>
      <c r="Q26" s="10"/>
      <c r="R26" s="10"/>
      <c r="S26" s="91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91"/>
      <c r="V26" s="92"/>
      <c r="W26" s="51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1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91"/>
      <c r="AR26" s="92"/>
      <c r="AS26" s="51"/>
    </row>
    <row r="27" spans="1:45" ht="15">
      <c r="A27" s="51"/>
      <c r="B27" s="1">
        <v>5</v>
      </c>
      <c r="C27" s="34"/>
      <c r="D27" s="10"/>
      <c r="E27" s="10"/>
      <c r="F27" s="10"/>
      <c r="G27" s="10"/>
      <c r="H27" s="10"/>
      <c r="I27" s="35"/>
      <c r="J27" s="35"/>
      <c r="K27" s="35"/>
      <c r="L27" s="10"/>
      <c r="M27" s="10"/>
      <c r="N27" s="35"/>
      <c r="O27" s="35"/>
      <c r="P27" s="10"/>
      <c r="Q27" s="10"/>
      <c r="R27" s="35"/>
      <c r="S27" s="91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91"/>
      <c r="V27" s="92"/>
      <c r="W27" s="51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1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91"/>
      <c r="AR27" s="92"/>
      <c r="AS27" s="51"/>
    </row>
    <row r="28" spans="1:45" ht="15">
      <c r="A28" s="51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51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  <c r="AS28" s="51"/>
    </row>
    <row r="29" spans="1:45" ht="15">
      <c r="A29" s="51"/>
      <c r="B29" s="86" t="s">
        <v>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51"/>
      <c r="X29" s="70" t="s">
        <v>19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89"/>
      <c r="AS29" s="51"/>
    </row>
    <row r="30" spans="1:45" ht="15">
      <c r="A30" s="51"/>
      <c r="B30" s="2" t="s">
        <v>13</v>
      </c>
      <c r="C30" s="26" t="s">
        <v>26</v>
      </c>
      <c r="D30" s="72" t="s">
        <v>15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3" t="s">
        <v>14</v>
      </c>
      <c r="W30" s="51"/>
      <c r="X30" s="75" t="s">
        <v>18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51"/>
    </row>
    <row r="31" spans="1:45" ht="15">
      <c r="A31" s="51"/>
      <c r="B31" s="1">
        <v>1</v>
      </c>
      <c r="C31" s="23" t="s">
        <v>63</v>
      </c>
      <c r="D31" s="52" t="s">
        <v>45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11">
        <v>1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76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1</v>
      </c>
      <c r="AH31" s="77"/>
      <c r="AI31" s="77"/>
      <c r="AJ31" s="58"/>
      <c r="AK31" s="59"/>
      <c r="AL31" s="26"/>
      <c r="AM31" s="76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3</v>
      </c>
      <c r="AN31" s="58"/>
      <c r="AO31" s="59"/>
      <c r="AP31" s="51"/>
      <c r="AQ31" s="51"/>
      <c r="AR31" s="51"/>
      <c r="AS31" s="51"/>
    </row>
    <row r="32" spans="1:45" ht="15">
      <c r="A32" s="51"/>
      <c r="B32" s="1">
        <v>2</v>
      </c>
      <c r="C32" s="115" t="s">
        <v>64</v>
      </c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32">
        <v>0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78"/>
      <c r="AH32" s="79"/>
      <c r="AI32" s="79"/>
      <c r="AJ32" s="62"/>
      <c r="AK32" s="63"/>
      <c r="AL32" s="26"/>
      <c r="AM32" s="64"/>
      <c r="AN32" s="62"/>
      <c r="AO32" s="63"/>
      <c r="AP32" s="51"/>
      <c r="AQ32" s="51"/>
      <c r="AR32" s="51"/>
      <c r="AS32" s="51"/>
    </row>
    <row r="33" spans="1:45" ht="15">
      <c r="A33" s="51"/>
      <c r="B33" s="1">
        <v>3</v>
      </c>
      <c r="C33" s="23" t="s">
        <v>69</v>
      </c>
      <c r="D33" s="52" t="s">
        <v>47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11">
        <v>2</v>
      </c>
      <c r="W33" s="51"/>
      <c r="X33" s="67" t="str">
        <f>B2</f>
        <v>КСП Химик</v>
      </c>
      <c r="Y33" s="43"/>
      <c r="Z33" s="43"/>
      <c r="AA33" s="43"/>
      <c r="AB33" s="43"/>
      <c r="AC33" s="43"/>
      <c r="AD33" s="43"/>
      <c r="AE33" s="43"/>
      <c r="AF33" s="43"/>
      <c r="AG33" s="68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1</v>
      </c>
      <c r="AH33" s="69"/>
      <c r="AI33" s="69"/>
      <c r="AJ33" s="58"/>
      <c r="AK33" s="59"/>
      <c r="AL33" s="31"/>
      <c r="AM33" s="68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3</v>
      </c>
      <c r="AN33" s="58"/>
      <c r="AO33" s="59"/>
      <c r="AP33" s="43" t="str">
        <f>X2</f>
        <v>KLAN</v>
      </c>
      <c r="AQ33" s="43"/>
      <c r="AR33" s="43"/>
      <c r="AS33" s="51"/>
    </row>
    <row r="34" spans="1:45" ht="15">
      <c r="A34" s="51"/>
      <c r="B34" s="1">
        <v>4</v>
      </c>
      <c r="C34" s="23" t="s">
        <v>65</v>
      </c>
      <c r="D34" s="52" t="s">
        <v>48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11">
        <v>1</v>
      </c>
      <c r="W34" s="51"/>
      <c r="X34" s="43"/>
      <c r="Y34" s="43"/>
      <c r="Z34" s="43"/>
      <c r="AA34" s="43"/>
      <c r="AB34" s="43"/>
      <c r="AC34" s="43"/>
      <c r="AD34" s="43"/>
      <c r="AE34" s="43"/>
      <c r="AF34" s="43"/>
      <c r="AG34" s="70"/>
      <c r="AH34" s="71"/>
      <c r="AI34" s="71"/>
      <c r="AJ34" s="62"/>
      <c r="AK34" s="63"/>
      <c r="AL34" s="31"/>
      <c r="AM34" s="64"/>
      <c r="AN34" s="62"/>
      <c r="AO34" s="63"/>
      <c r="AP34" s="43"/>
      <c r="AQ34" s="43"/>
      <c r="AR34" s="43"/>
      <c r="AS34" s="51"/>
    </row>
    <row r="35" spans="1:45" ht="15">
      <c r="A35" s="51"/>
      <c r="B35" s="1">
        <v>5</v>
      </c>
      <c r="C35" s="23" t="s">
        <v>62</v>
      </c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11">
        <v>0</v>
      </c>
      <c r="W35" s="51"/>
      <c r="X35" s="44" t="s">
        <v>17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51"/>
    </row>
    <row r="36" spans="1:45" ht="15">
      <c r="A36" s="51"/>
      <c r="B36" s="1">
        <v>6</v>
      </c>
      <c r="C36" s="23" t="s">
        <v>68</v>
      </c>
      <c r="D36" s="52" t="s">
        <v>50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11">
        <v>0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6">
        <f>SUM(T6,T7,T8,T9,T10,T11)</f>
        <v>26</v>
      </c>
      <c r="AH36" s="57"/>
      <c r="AI36" s="57"/>
      <c r="AJ36" s="58"/>
      <c r="AK36" s="59"/>
      <c r="AL36" s="9"/>
      <c r="AM36" s="56">
        <f>SUM(AP6,AP7,AP8,AP9,AP10,AP11)</f>
        <v>31</v>
      </c>
      <c r="AN36" s="58"/>
      <c r="AO36" s="59"/>
      <c r="AP36" s="51"/>
      <c r="AQ36" s="51"/>
      <c r="AR36" s="51"/>
      <c r="AS36" s="51"/>
    </row>
    <row r="37" spans="1:45" ht="15">
      <c r="A37" s="51"/>
      <c r="B37" s="1">
        <v>7</v>
      </c>
      <c r="C37" s="23" t="s">
        <v>63</v>
      </c>
      <c r="D37" s="52" t="s">
        <v>51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11">
        <v>1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60"/>
      <c r="AH37" s="61"/>
      <c r="AI37" s="61"/>
      <c r="AJ37" s="62"/>
      <c r="AK37" s="63"/>
      <c r="AL37" s="9"/>
      <c r="AM37" s="64"/>
      <c r="AN37" s="62"/>
      <c r="AO37" s="63"/>
      <c r="AP37" s="51"/>
      <c r="AQ37" s="51"/>
      <c r="AR37" s="51"/>
      <c r="AS37" s="51"/>
    </row>
    <row r="38" spans="1:45" ht="15">
      <c r="A38" s="51"/>
      <c r="B38" s="1">
        <v>8</v>
      </c>
      <c r="C38" s="23" t="s">
        <v>61</v>
      </c>
      <c r="D38" s="52" t="s">
        <v>52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11">
        <v>2</v>
      </c>
      <c r="W38" s="51"/>
      <c r="X38" s="50" t="s">
        <v>16</v>
      </c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1"/>
    </row>
    <row r="39" spans="1:45" ht="15">
      <c r="A39" s="51"/>
      <c r="B39" s="1">
        <v>9</v>
      </c>
      <c r="C39" s="23" t="s">
        <v>61</v>
      </c>
      <c r="D39" s="65" t="s">
        <v>53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47"/>
      <c r="V39" s="11">
        <v>2</v>
      </c>
      <c r="W39" s="51"/>
      <c r="X39" s="48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KLAN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1"/>
    </row>
    <row r="40" spans="1:45" ht="15">
      <c r="A40" s="51"/>
      <c r="B40" s="4">
        <v>10</v>
      </c>
      <c r="C40" s="24" t="s">
        <v>62</v>
      </c>
      <c r="D40" s="52" t="s">
        <v>54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11">
        <v>0</v>
      </c>
      <c r="W40" s="51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1"/>
    </row>
    <row r="41" spans="1:45" ht="15">
      <c r="A41" s="51"/>
      <c r="B41" s="1">
        <v>11</v>
      </c>
      <c r="C41" s="24" t="s">
        <v>64</v>
      </c>
      <c r="D41" s="52" t="s">
        <v>55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11">
        <v>0</v>
      </c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1"/>
    </row>
    <row r="42" spans="1:45" ht="15">
      <c r="A42" s="51"/>
      <c r="B42" s="4">
        <v>12</v>
      </c>
      <c r="C42" s="24" t="s">
        <v>67</v>
      </c>
      <c r="D42" s="65" t="s">
        <v>56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47"/>
      <c r="V42" s="11">
        <v>2</v>
      </c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1"/>
    </row>
    <row r="43" spans="1:45" ht="15">
      <c r="A43" s="51"/>
      <c r="B43" s="1">
        <v>13</v>
      </c>
      <c r="C43" s="24" t="s">
        <v>65</v>
      </c>
      <c r="D43" s="65" t="s">
        <v>57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47"/>
      <c r="V43" s="11">
        <v>1</v>
      </c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1"/>
    </row>
    <row r="44" spans="1:45" ht="15">
      <c r="A44" s="51"/>
      <c r="B44" s="4">
        <v>14</v>
      </c>
      <c r="C44" s="24" t="s">
        <v>64</v>
      </c>
      <c r="D44" s="65" t="s">
        <v>58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47"/>
      <c r="V44" s="11">
        <v>0</v>
      </c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1"/>
    </row>
    <row r="45" spans="1:45" ht="15">
      <c r="A45" s="51"/>
      <c r="B45" s="1">
        <v>15</v>
      </c>
      <c r="C45" s="24" t="s">
        <v>66</v>
      </c>
      <c r="D45" s="55" t="s">
        <v>59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11">
        <v>1</v>
      </c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1"/>
    </row>
    <row r="46" spans="1:45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AT3:AW3"/>
    <mergeCell ref="B5:V5"/>
    <mergeCell ref="X5:AR5"/>
    <mergeCell ref="B12:V12"/>
    <mergeCell ref="X12:AR12"/>
    <mergeCell ref="S13:S21"/>
    <mergeCell ref="U13:V21"/>
    <mergeCell ref="AO13:AO21"/>
    <mergeCell ref="AQ13:AR21"/>
    <mergeCell ref="B22:V22"/>
    <mergeCell ref="X22:AR22"/>
    <mergeCell ref="S23:S27"/>
    <mergeCell ref="U23:V27"/>
    <mergeCell ref="AO23:AO27"/>
    <mergeCell ref="AQ23:AR27"/>
    <mergeCell ref="B28:V28"/>
    <mergeCell ref="X28:AR28"/>
    <mergeCell ref="B29:V29"/>
    <mergeCell ref="X29:AR29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AP33:AR34"/>
    <mergeCell ref="D34:U34"/>
    <mergeCell ref="X35:AR35"/>
    <mergeCell ref="D33:U33"/>
    <mergeCell ref="X33:AF34"/>
    <mergeCell ref="AG33:AK34"/>
    <mergeCell ref="AM33:AO34"/>
    <mergeCell ref="D36:U36"/>
    <mergeCell ref="X36:AF37"/>
    <mergeCell ref="D42:U42"/>
    <mergeCell ref="D37:U37"/>
    <mergeCell ref="D38:U38"/>
    <mergeCell ref="D39:U39"/>
    <mergeCell ref="D40:U40"/>
    <mergeCell ref="D41:U41"/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76">
      <selection activeCell="C91" sqref="C91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8" width="3.00390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1.421875" style="0" customWidth="1"/>
    <col min="26" max="34" width="2.00390625" style="0" bestFit="1" customWidth="1"/>
    <col min="35" max="35" width="3.00390625" style="0" bestFit="1" customWidth="1"/>
    <col min="36" max="40" width="3.00390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98"/>
      <c r="AT1" s="99" t="s">
        <v>27</v>
      </c>
      <c r="AU1" s="100"/>
      <c r="AV1" s="100"/>
      <c r="AW1" s="101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1"/>
      <c r="B2" s="102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03"/>
      <c r="W2" s="51"/>
      <c r="X2" s="112" t="s">
        <v>11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113"/>
      <c r="AS2" s="80"/>
      <c r="AT2" s="107" t="s">
        <v>24</v>
      </c>
      <c r="AU2" s="108"/>
      <c r="AV2" s="108"/>
      <c r="AW2" s="109"/>
    </row>
    <row r="3" spans="1:49" ht="15.75" thickBot="1">
      <c r="A3" s="51"/>
      <c r="B3" s="54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51"/>
      <c r="X3" s="54" t="s">
        <v>7</v>
      </c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80"/>
      <c r="AT3" s="93" t="s">
        <v>23</v>
      </c>
      <c r="AU3" s="94"/>
      <c r="AV3" s="94"/>
      <c r="AW3" s="95"/>
    </row>
    <row r="4" spans="1:49" ht="15">
      <c r="A4" s="51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1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80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1"/>
      <c r="B5" s="88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86"/>
      <c r="W5" s="51"/>
      <c r="X5" s="88" t="s">
        <v>5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86"/>
      <c r="AS5" s="80"/>
      <c r="AT5" s="14">
        <v>1</v>
      </c>
      <c r="AU5" s="10"/>
      <c r="AV5" s="10"/>
      <c r="AW5" s="12">
        <f>AVERAGE((AV5/10))</f>
        <v>0</v>
      </c>
    </row>
    <row r="6" spans="1:49" ht="15">
      <c r="A6" s="51"/>
      <c r="B6" s="1">
        <v>1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IF(D6&lt;&gt;Z6,IF(AND(V30&lt;&gt;0,V30&lt;&gt;1,V30&lt;&gt;2),1,),)+IF(E6&lt;&gt;AA6,IF(AND(V31&lt;&gt;0,V31&lt;&gt;1,V31&lt;&gt;2),1,),)+IF(F6&lt;&gt;AB6,IF(AND(V32&lt;&gt;0,V32&lt;&gt;1,V32&lt;&gt;2),1,),)+IF(G6&lt;&gt;AC6,IF(AND(V33&lt;&gt;0,V33&lt;&gt;1,V33&lt;&gt;2),1,),)+IF(H6&lt;&gt;AD6,IF(AND(V34&lt;&gt;0,V34&lt;&gt;1,V34&lt;&gt;2),1,),)+IF(I6&lt;&gt;AE6,IF(AND(V35&lt;&gt;0,V35&lt;&gt;1,V35&lt;&gt;2),1,),)+IF(J6&lt;&gt;AF6,IF(AND(V36&lt;&gt;0,V36&lt;&gt;1,V36&lt;&gt;2),1,),)+IF(K6&lt;&gt;AG6,IF(AND(V37&lt;&gt;0,V37&lt;&gt;1,V37&lt;&gt;2),1,),)+IF(L6&lt;&gt;AH6,IF(AND(V38&lt;&gt;0,V38&lt;&gt;1,V38&lt;&gt;2),1,),)+IF(M6&lt;&gt;AI6,IF(AND(V39&lt;&gt;0,V39&lt;&gt;1,V39&lt;&gt;2),1,),)</f>
        <v>0</v>
      </c>
      <c r="T6" s="5">
        <f aca="true" t="shared" si="0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1" ref="U6:U11">IF(AND(S6&lt;&gt;2,T6-AP6&gt;7),"ХетТрик",IF(AND(T6-AP6&gt;4,S6&lt;&gt;5,S6&lt;&gt;4,S6&lt;&gt;3),"ДУБЛЬ",IF(T6-AP6&gt;S6,"ГОЛ","")))</f>
      </c>
      <c r="V6" s="6"/>
      <c r="W6" s="51"/>
      <c r="X6" s="1">
        <v>1</v>
      </c>
      <c r="Y6" s="2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f>IF(D6&lt;&gt;Z6,IF(AND(V31&lt;&gt;0,V31&lt;&gt;1,V31&lt;&gt;2),1,),)+IF(E6&lt;&gt;AA6,IF(AND(V32&lt;&gt;0,V32&lt;&gt;1,V32&lt;&gt;2),1,),)+IF(F6&lt;&gt;AB6,IF(AND(V33&lt;&gt;0,V33&lt;&gt;1,V33&lt;&gt;2),1,),)+IF(G6&lt;&gt;AC6,IF(AND(V34&lt;&gt;0,V34&lt;&gt;1,V34&lt;&gt;2),1,),)+IF(H6&lt;&gt;AD6,IF(AND(V35&lt;&gt;0,V35&lt;&gt;1,V35&lt;&gt;2),1,),)+IF(I6&lt;&gt;AE6,IF(AND(V36&lt;&gt;0,V36&lt;&gt;1,V36&lt;&gt;2),1,),)+IF(J6&lt;&gt;AF6,IF(AND(V37&lt;&gt;0,V37&lt;&gt;1,V37&lt;&gt;2),1,),)+IF(K6&lt;&gt;AG6,IF(AND(V38&lt;&gt;0,V38&lt;&gt;1,V38&lt;&gt;2),1,),)+IF(L6&lt;&gt;AH6,IF(AND(V39&lt;&gt;0,V39&lt;&gt;1,V39&lt;&gt;2),1,),)+IF(M6&lt;&gt;AI6,IF(AND(V40&lt;&gt;0,V40&lt;&gt;1,V40&lt;&gt;2),1,),)</f>
        <v>0</v>
      </c>
      <c r="AP6" s="5">
        <f aca="true" t="shared" si="2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3" ref="AQ6:AQ11">IF(AND(AO6&lt;&gt;2,AP6-T6&gt;7),"ХетТрик",IF(AND(AP6-T6&gt;4,AO6&lt;&gt;5,AO6&lt;&gt;4,AO6&lt;&gt;3),"ДУБЛЬ",IF(AP6-T6&gt;AO6,"ГОЛ","")))</f>
      </c>
      <c r="AR6" s="6"/>
      <c r="AS6" s="80"/>
      <c r="AT6" s="14">
        <v>2</v>
      </c>
      <c r="AU6" s="10"/>
      <c r="AV6" s="10"/>
      <c r="AW6" s="12">
        <f aca="true" t="shared" si="4" ref="AW6:AW24">AVERAGE((AV6/10))</f>
        <v>0</v>
      </c>
    </row>
    <row r="7" spans="1:49" ht="15">
      <c r="A7" s="51"/>
      <c r="B7" s="1">
        <v>2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T7" s="5">
        <f t="shared" si="0"/>
        <v>0</v>
      </c>
      <c r="U7" s="8">
        <f t="shared" si="1"/>
      </c>
      <c r="V7" s="6"/>
      <c r="W7" s="51"/>
      <c r="X7" s="1">
        <v>2</v>
      </c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AP7" s="5">
        <f t="shared" si="2"/>
        <v>0</v>
      </c>
      <c r="AQ7" s="8">
        <f t="shared" si="3"/>
      </c>
      <c r="AR7" s="6"/>
      <c r="AS7" s="80"/>
      <c r="AT7" s="14">
        <v>3</v>
      </c>
      <c r="AU7" s="10"/>
      <c r="AV7" s="10"/>
      <c r="AW7" s="12">
        <f t="shared" si="4"/>
        <v>0</v>
      </c>
    </row>
    <row r="8" spans="1:49" ht="15">
      <c r="A8" s="51"/>
      <c r="B8" s="1">
        <v>3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T8" s="5">
        <f t="shared" si="0"/>
        <v>0</v>
      </c>
      <c r="U8" s="8">
        <f t="shared" si="1"/>
      </c>
      <c r="V8" s="6"/>
      <c r="W8" s="51"/>
      <c r="X8" s="1">
        <v>3</v>
      </c>
      <c r="Y8" s="2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AP8" s="5">
        <f t="shared" si="2"/>
        <v>0</v>
      </c>
      <c r="AQ8" s="8">
        <f t="shared" si="3"/>
      </c>
      <c r="AR8" s="6"/>
      <c r="AS8" s="80"/>
      <c r="AT8" s="14">
        <v>4</v>
      </c>
      <c r="AU8" s="10"/>
      <c r="AV8" s="10"/>
      <c r="AW8" s="12">
        <f t="shared" si="4"/>
        <v>0</v>
      </c>
    </row>
    <row r="9" spans="1:49" ht="15">
      <c r="A9" s="51"/>
      <c r="B9" s="1">
        <v>4</v>
      </c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T9" s="5">
        <f t="shared" si="0"/>
        <v>0</v>
      </c>
      <c r="U9" s="8">
        <f t="shared" si="1"/>
      </c>
      <c r="V9" s="6"/>
      <c r="W9" s="51"/>
      <c r="X9" s="1">
        <v>4</v>
      </c>
      <c r="Y9" s="2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AP9" s="5">
        <f t="shared" si="2"/>
        <v>0</v>
      </c>
      <c r="AQ9" s="8">
        <f t="shared" si="3"/>
      </c>
      <c r="AR9" s="6"/>
      <c r="AS9" s="80"/>
      <c r="AT9" s="14">
        <v>5</v>
      </c>
      <c r="AU9" s="10"/>
      <c r="AV9" s="10"/>
      <c r="AW9" s="12">
        <f t="shared" si="4"/>
        <v>0</v>
      </c>
    </row>
    <row r="10" spans="1:49" ht="15">
      <c r="A10" s="51"/>
      <c r="B10" s="1">
        <v>5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T10" s="5">
        <f t="shared" si="0"/>
        <v>0</v>
      </c>
      <c r="U10" s="8">
        <f t="shared" si="1"/>
      </c>
      <c r="V10" s="6"/>
      <c r="W10" s="51"/>
      <c r="X10" s="1">
        <v>5</v>
      </c>
      <c r="Y10" s="2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AP10" s="5">
        <f t="shared" si="2"/>
        <v>0</v>
      </c>
      <c r="AQ10" s="8">
        <f t="shared" si="3"/>
      </c>
      <c r="AR10" s="6"/>
      <c r="AS10" s="80"/>
      <c r="AT10" s="14">
        <v>6</v>
      </c>
      <c r="AU10" s="10"/>
      <c r="AV10" s="10"/>
      <c r="AW10" s="12">
        <f t="shared" si="4"/>
        <v>0</v>
      </c>
    </row>
    <row r="11" spans="1:49" ht="15">
      <c r="A11" s="51"/>
      <c r="B11" s="1">
        <v>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T11" s="5">
        <f t="shared" si="0"/>
        <v>0</v>
      </c>
      <c r="U11" s="8">
        <f t="shared" si="1"/>
      </c>
      <c r="V11" s="6"/>
      <c r="W11" s="51"/>
      <c r="X11" s="1">
        <v>6</v>
      </c>
      <c r="Y11" s="2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AP11" s="5">
        <f t="shared" si="2"/>
        <v>0</v>
      </c>
      <c r="AQ11" s="8">
        <f t="shared" si="3"/>
      </c>
      <c r="AR11" s="6"/>
      <c r="AS11" s="80"/>
      <c r="AT11" s="14">
        <v>7</v>
      </c>
      <c r="AU11" s="10"/>
      <c r="AV11" s="10"/>
      <c r="AW11" s="12">
        <f t="shared" si="4"/>
        <v>0</v>
      </c>
    </row>
    <row r="12" spans="1:49" ht="15">
      <c r="A12" s="51"/>
      <c r="B12" s="86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7"/>
      <c r="O12" s="97"/>
      <c r="P12" s="97"/>
      <c r="Q12" s="97"/>
      <c r="R12" s="97"/>
      <c r="S12" s="97"/>
      <c r="T12" s="87"/>
      <c r="U12" s="97"/>
      <c r="V12" s="68"/>
      <c r="W12" s="51"/>
      <c r="X12" s="86" t="s">
        <v>6</v>
      </c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0"/>
      <c r="AT12" s="14">
        <v>8</v>
      </c>
      <c r="AU12" s="10"/>
      <c r="AV12" s="10"/>
      <c r="AW12" s="12">
        <f t="shared" si="4"/>
        <v>0</v>
      </c>
    </row>
    <row r="13" spans="1:49" ht="15">
      <c r="A13" s="51"/>
      <c r="B13" s="1">
        <v>7</v>
      </c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1"/>
      <c r="T13" s="21">
        <f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91"/>
      <c r="V13" s="91"/>
      <c r="W13" s="82"/>
      <c r="X13" s="1">
        <v>7</v>
      </c>
      <c r="Y13" s="2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91"/>
      <c r="AP13" s="5">
        <f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91"/>
      <c r="AR13" s="92"/>
      <c r="AS13" s="80"/>
      <c r="AT13" s="14">
        <v>9</v>
      </c>
      <c r="AU13" s="10"/>
      <c r="AV13" s="10"/>
      <c r="AW13" s="12">
        <f t="shared" si="4"/>
        <v>0</v>
      </c>
    </row>
    <row r="14" spans="1:49" ht="15">
      <c r="A14" s="51"/>
      <c r="B14" s="1">
        <v>8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1"/>
      <c r="T14" s="21">
        <f aca="true" t="shared" si="5" ref="T14:T21">IF(AND(D14&lt;&gt;"",D14=$V$31),1,0)+IF(AND(E14&lt;&gt;"",E14=$V$32),1,0)+IF(AND(F14&lt;&gt;"",F14=$V$33),1,0)+IF(AND(G14&lt;&gt;"",G14=$V$34),1,0)+IF(AND(H14&lt;&gt;"",H14=$V$35),1,0)+IF(AND(I14&lt;&gt;"",I14=$V$36),1,0)+IF(AND(J14&lt;&gt;"",J14=$V$37),1,0)+IF(AND(K14&lt;&gt;"",K14=$V$38),1,0)+IF(AND(L14&lt;&gt;"",L14=$V$39),1,0)+IF(AND(M14&lt;&gt;"",M14=$V$40),1,0)+IF(AND(N14&lt;&gt;"",N14=$V$41),1,0)+IF(AND(O14&lt;&gt;"",O14=$V$42),1,0)+IF(AND(P14&lt;&gt;"",P14=$V$43),1,0)+IF(AND(Q14&lt;&gt;"",Q14=$V$44),1,0)+IF(AND(R14&lt;&gt;"",R14=$V$45),1,0)</f>
        <v>0</v>
      </c>
      <c r="U14" s="91"/>
      <c r="V14" s="91"/>
      <c r="W14" s="82"/>
      <c r="X14" s="1">
        <v>8</v>
      </c>
      <c r="Y14" s="2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91"/>
      <c r="AP14" s="5">
        <f aca="true" t="shared" si="6" ref="AP14:AP21">IF(AND(Z14&lt;&gt;"",Z14=$V$31),1,0)+IF(AND(AA14&lt;&gt;"",AA14=$V$32),1,0)+IF(AND(AB14&lt;&gt;"",AB14=$V$33),1,0)+IF(AND(AC14&lt;&gt;"",AC14=$V$34),1,0)+IF(AND(AD14&lt;&gt;"",AD14=$V$35),1,0)+IF(AND(AE14&lt;&gt;"",AE14=$V$36),1,0)+IF(AND(AF14&lt;&gt;"",AF14=$V$37),1,0)+IF(AND(AG14&lt;&gt;"",AG14=$V$38),1,0)+IF(AND(AH14&lt;&gt;"",AH14=$V$39),1,0)+IF(AND(AI14&lt;&gt;"",AI14=$V$40),1,0)+IF(AND(AJ14&lt;&gt;"",AJ14=$V$41),1,0)+IF(AND(AK14&lt;&gt;"",AK14=$V$42),1,0)+IF(AND(AL14&lt;&gt;"",AL14=$V$43),1,0)+IF(AND(AM14&lt;&gt;"",AM14=$V$44),1,0)+IF(AND(AN14&lt;&gt;"",AN14=$V$45),1,0)</f>
        <v>0</v>
      </c>
      <c r="AQ14" s="91"/>
      <c r="AR14" s="92"/>
      <c r="AS14" s="80"/>
      <c r="AT14" s="14">
        <v>10</v>
      </c>
      <c r="AU14" s="10"/>
      <c r="AV14" s="10"/>
      <c r="AW14" s="12">
        <f t="shared" si="4"/>
        <v>0</v>
      </c>
    </row>
    <row r="15" spans="1:49" ht="15">
      <c r="A15" s="51"/>
      <c r="B15" s="1">
        <v>9</v>
      </c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91"/>
      <c r="T15" s="21">
        <f t="shared" si="5"/>
        <v>0</v>
      </c>
      <c r="U15" s="91"/>
      <c r="V15" s="91"/>
      <c r="W15" s="82"/>
      <c r="X15" s="1">
        <v>9</v>
      </c>
      <c r="Y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1"/>
      <c r="AP15" s="5">
        <f t="shared" si="6"/>
        <v>0</v>
      </c>
      <c r="AQ15" s="91"/>
      <c r="AR15" s="92"/>
      <c r="AS15" s="80"/>
      <c r="AT15" s="14">
        <v>11</v>
      </c>
      <c r="AU15" s="10"/>
      <c r="AV15" s="10"/>
      <c r="AW15" s="12">
        <f t="shared" si="4"/>
        <v>0</v>
      </c>
    </row>
    <row r="16" spans="1:49" ht="15">
      <c r="A16" s="51"/>
      <c r="B16" s="1">
        <v>10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91"/>
      <c r="T16" s="21">
        <f t="shared" si="5"/>
        <v>0</v>
      </c>
      <c r="U16" s="91"/>
      <c r="V16" s="91"/>
      <c r="W16" s="82"/>
      <c r="X16" s="1">
        <v>10</v>
      </c>
      <c r="Y16" s="2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1"/>
      <c r="AP16" s="5">
        <f t="shared" si="6"/>
        <v>0</v>
      </c>
      <c r="AQ16" s="91"/>
      <c r="AR16" s="92"/>
      <c r="AS16" s="80"/>
      <c r="AT16" s="14">
        <v>12</v>
      </c>
      <c r="AU16" s="10"/>
      <c r="AV16" s="10"/>
      <c r="AW16" s="12">
        <f t="shared" si="4"/>
        <v>0</v>
      </c>
    </row>
    <row r="17" spans="1:49" ht="15">
      <c r="A17" s="51"/>
      <c r="B17" s="1">
        <v>11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1"/>
      <c r="T17" s="21">
        <f t="shared" si="5"/>
        <v>0</v>
      </c>
      <c r="U17" s="91"/>
      <c r="V17" s="91"/>
      <c r="W17" s="82"/>
      <c r="X17" s="1">
        <v>11</v>
      </c>
      <c r="Y17" s="2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91"/>
      <c r="AP17" s="5">
        <f t="shared" si="6"/>
        <v>0</v>
      </c>
      <c r="AQ17" s="91"/>
      <c r="AR17" s="92"/>
      <c r="AS17" s="80"/>
      <c r="AT17" s="14">
        <v>13</v>
      </c>
      <c r="AU17" s="10"/>
      <c r="AV17" s="10"/>
      <c r="AW17" s="12">
        <f t="shared" si="4"/>
        <v>0</v>
      </c>
    </row>
    <row r="18" spans="1:49" ht="15">
      <c r="A18" s="51"/>
      <c r="B18" s="1">
        <v>12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1"/>
      <c r="T18" s="21">
        <f t="shared" si="5"/>
        <v>0</v>
      </c>
      <c r="U18" s="91"/>
      <c r="V18" s="91"/>
      <c r="W18" s="82"/>
      <c r="X18" s="1">
        <v>12</v>
      </c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91"/>
      <c r="AP18" s="5">
        <f t="shared" si="6"/>
        <v>0</v>
      </c>
      <c r="AQ18" s="91"/>
      <c r="AR18" s="92"/>
      <c r="AS18" s="80"/>
      <c r="AT18" s="14">
        <v>14</v>
      </c>
      <c r="AU18" s="10"/>
      <c r="AV18" s="10"/>
      <c r="AW18" s="12">
        <f t="shared" si="4"/>
        <v>0</v>
      </c>
    </row>
    <row r="19" spans="1:49" ht="15">
      <c r="A19" s="51"/>
      <c r="B19" s="1">
        <v>13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1"/>
      <c r="T19" s="21">
        <f t="shared" si="5"/>
        <v>0</v>
      </c>
      <c r="U19" s="91"/>
      <c r="V19" s="91"/>
      <c r="W19" s="82"/>
      <c r="X19" s="1">
        <v>13</v>
      </c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1"/>
      <c r="AP19" s="5">
        <f t="shared" si="6"/>
        <v>0</v>
      </c>
      <c r="AQ19" s="91"/>
      <c r="AR19" s="92"/>
      <c r="AS19" s="80"/>
      <c r="AT19" s="14">
        <v>15</v>
      </c>
      <c r="AU19" s="10"/>
      <c r="AV19" s="10"/>
      <c r="AW19" s="12">
        <f t="shared" si="4"/>
        <v>0</v>
      </c>
    </row>
    <row r="20" spans="1:49" ht="15">
      <c r="A20" s="51"/>
      <c r="B20" s="1">
        <v>14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1"/>
      <c r="T20" s="21">
        <f t="shared" si="5"/>
        <v>0</v>
      </c>
      <c r="U20" s="91"/>
      <c r="V20" s="91"/>
      <c r="W20" s="82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1"/>
      <c r="AP20" s="5">
        <f t="shared" si="6"/>
        <v>0</v>
      </c>
      <c r="AQ20" s="91"/>
      <c r="AR20" s="92"/>
      <c r="AS20" s="80"/>
      <c r="AT20" s="14">
        <v>16</v>
      </c>
      <c r="AU20" s="10"/>
      <c r="AV20" s="10"/>
      <c r="AW20" s="12">
        <f t="shared" si="4"/>
        <v>0</v>
      </c>
    </row>
    <row r="21" spans="1:49" ht="15">
      <c r="A21" s="51"/>
      <c r="B21" s="1">
        <v>15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1"/>
      <c r="T21" s="21">
        <f t="shared" si="5"/>
        <v>0</v>
      </c>
      <c r="U21" s="91"/>
      <c r="V21" s="91"/>
      <c r="W21" s="82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1"/>
      <c r="AP21" s="5">
        <f t="shared" si="6"/>
        <v>0</v>
      </c>
      <c r="AQ21" s="91"/>
      <c r="AR21" s="92"/>
      <c r="AS21" s="80"/>
      <c r="AT21" s="14">
        <v>17</v>
      </c>
      <c r="AU21" s="10"/>
      <c r="AV21" s="10"/>
      <c r="AW21" s="12">
        <f t="shared" si="4"/>
        <v>0</v>
      </c>
    </row>
    <row r="22" spans="1:49" ht="15">
      <c r="A22" s="51"/>
      <c r="B22" s="86" t="s">
        <v>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0"/>
      <c r="O22" s="90"/>
      <c r="P22" s="90"/>
      <c r="Q22" s="90"/>
      <c r="R22" s="90"/>
      <c r="S22" s="90"/>
      <c r="T22" s="87"/>
      <c r="U22" s="90"/>
      <c r="V22" s="70"/>
      <c r="W22" s="51"/>
      <c r="X22" s="86" t="s">
        <v>9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0"/>
      <c r="AT22" s="14">
        <v>18</v>
      </c>
      <c r="AU22" s="10"/>
      <c r="AV22" s="10"/>
      <c r="AW22" s="12">
        <f t="shared" si="4"/>
        <v>0</v>
      </c>
    </row>
    <row r="23" spans="1:49" ht="15">
      <c r="A23" s="51"/>
      <c r="B23" s="1">
        <v>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1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91"/>
      <c r="V23" s="92"/>
      <c r="W23" s="51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1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91"/>
      <c r="AR23" s="92"/>
      <c r="AS23" s="80"/>
      <c r="AT23" s="14">
        <v>19</v>
      </c>
      <c r="AU23" s="10"/>
      <c r="AV23" s="10"/>
      <c r="AW23" s="12">
        <f t="shared" si="4"/>
        <v>0</v>
      </c>
    </row>
    <row r="24" spans="1:49" ht="15.75" thickBot="1">
      <c r="A24" s="51"/>
      <c r="B24" s="1">
        <v>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1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91"/>
      <c r="V24" s="92"/>
      <c r="W24" s="51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1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91"/>
      <c r="AR24" s="92"/>
      <c r="AS24" s="80"/>
      <c r="AT24" s="15">
        <v>20</v>
      </c>
      <c r="AU24" s="13"/>
      <c r="AV24" s="13"/>
      <c r="AW24" s="12">
        <f t="shared" si="4"/>
        <v>0</v>
      </c>
    </row>
    <row r="25" spans="1:49" ht="15.75" thickBot="1">
      <c r="A25" s="51"/>
      <c r="B25" s="1">
        <v>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91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91"/>
      <c r="V25" s="92"/>
      <c r="W25" s="51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1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91"/>
      <c r="AR25" s="92"/>
      <c r="AS25" s="51"/>
      <c r="AV25" s="25"/>
      <c r="AW25" s="27"/>
    </row>
    <row r="26" spans="1:45" ht="15">
      <c r="A26" s="51"/>
      <c r="B26" s="1">
        <v>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1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91"/>
      <c r="V26" s="92"/>
      <c r="W26" s="51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1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91"/>
      <c r="AR26" s="92"/>
      <c r="AS26" s="51"/>
    </row>
    <row r="27" spans="1:45" ht="15">
      <c r="A27" s="51"/>
      <c r="B27" s="1">
        <v>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91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91"/>
      <c r="V27" s="92"/>
      <c r="W27" s="51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1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91"/>
      <c r="AR27" s="92"/>
      <c r="AS27" s="51"/>
    </row>
    <row r="28" spans="1:45" ht="15">
      <c r="A28" s="51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51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  <c r="AS28" s="51"/>
    </row>
    <row r="29" spans="1:45" ht="15">
      <c r="A29" s="51"/>
      <c r="B29" s="86" t="s">
        <v>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51"/>
      <c r="X29" s="70" t="s">
        <v>19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89"/>
      <c r="AS29" s="51"/>
    </row>
    <row r="30" spans="1:45" ht="15">
      <c r="A30" s="51"/>
      <c r="B30" s="2" t="s">
        <v>13</v>
      </c>
      <c r="C30" s="26" t="s">
        <v>26</v>
      </c>
      <c r="D30" s="72" t="s">
        <v>15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3" t="s">
        <v>14</v>
      </c>
      <c r="W30" s="51"/>
      <c r="X30" s="75" t="s">
        <v>18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51"/>
    </row>
    <row r="31" spans="1:45" ht="15">
      <c r="A31" s="51"/>
      <c r="B31" s="1">
        <v>1</v>
      </c>
      <c r="C31" s="23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1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75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75"/>
      <c r="AI31" s="75"/>
      <c r="AJ31" s="26"/>
      <c r="AK31" s="26"/>
      <c r="AL31" s="26"/>
      <c r="AM31" s="26"/>
      <c r="AN31" s="26"/>
      <c r="AO31" s="75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P31" s="51"/>
      <c r="AQ31" s="51"/>
      <c r="AR31" s="51"/>
      <c r="AS31" s="51"/>
    </row>
    <row r="32" spans="1:45" ht="15">
      <c r="A32" s="51"/>
      <c r="B32" s="1">
        <v>2</v>
      </c>
      <c r="C32" s="23"/>
      <c r="D32" s="5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32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75"/>
      <c r="AH32" s="75"/>
      <c r="AI32" s="75"/>
      <c r="AJ32" s="26"/>
      <c r="AK32" s="26"/>
      <c r="AL32" s="26"/>
      <c r="AM32" s="26"/>
      <c r="AN32" s="26"/>
      <c r="AO32" s="75"/>
      <c r="AP32" s="51"/>
      <c r="AQ32" s="51"/>
      <c r="AR32" s="51"/>
      <c r="AS32" s="51"/>
    </row>
    <row r="33" spans="1:45" ht="15">
      <c r="A33" s="51"/>
      <c r="B33" s="1">
        <v>3</v>
      </c>
      <c r="C33" s="23"/>
      <c r="D33" s="55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11"/>
      <c r="W33" s="51"/>
      <c r="X33" s="67" t="str">
        <f>B2</f>
        <v>Команда 1</v>
      </c>
      <c r="Y33" s="43"/>
      <c r="Z33" s="43"/>
      <c r="AA33" s="43"/>
      <c r="AB33" s="43"/>
      <c r="AC33" s="43"/>
      <c r="AD33" s="43"/>
      <c r="AE33" s="43"/>
      <c r="AF33" s="43"/>
      <c r="AG33" s="87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87"/>
      <c r="AI33" s="87"/>
      <c r="AJ33" s="31"/>
      <c r="AK33" s="31"/>
      <c r="AL33" s="31"/>
      <c r="AM33" s="31"/>
      <c r="AN33" s="31"/>
      <c r="AO33" s="87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P33" s="43" t="str">
        <f>X2</f>
        <v>Команда 2</v>
      </c>
      <c r="AQ33" s="43"/>
      <c r="AR33" s="43"/>
      <c r="AS33" s="51"/>
    </row>
    <row r="34" spans="1:45" ht="15">
      <c r="A34" s="51"/>
      <c r="B34" s="1">
        <v>4</v>
      </c>
      <c r="C34" s="23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11"/>
      <c r="W34" s="51"/>
      <c r="X34" s="43"/>
      <c r="Y34" s="43"/>
      <c r="Z34" s="43"/>
      <c r="AA34" s="43"/>
      <c r="AB34" s="43"/>
      <c r="AC34" s="43"/>
      <c r="AD34" s="43"/>
      <c r="AE34" s="43"/>
      <c r="AF34" s="43"/>
      <c r="AG34" s="87"/>
      <c r="AH34" s="87"/>
      <c r="AI34" s="87"/>
      <c r="AJ34" s="31"/>
      <c r="AK34" s="31"/>
      <c r="AL34" s="31"/>
      <c r="AM34" s="31"/>
      <c r="AN34" s="31"/>
      <c r="AO34" s="87"/>
      <c r="AP34" s="43"/>
      <c r="AQ34" s="43"/>
      <c r="AR34" s="43"/>
      <c r="AS34" s="51"/>
    </row>
    <row r="35" spans="1:45" ht="15">
      <c r="A35" s="51"/>
      <c r="B35" s="1">
        <v>5</v>
      </c>
      <c r="C35" s="23"/>
      <c r="D35" s="55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11"/>
      <c r="W35" s="51"/>
      <c r="X35" s="44" t="s">
        <v>17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51"/>
    </row>
    <row r="36" spans="1:45" ht="15">
      <c r="A36" s="51"/>
      <c r="B36" s="1">
        <v>6</v>
      </c>
      <c r="C36" s="23"/>
      <c r="D36" s="55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1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44">
        <f>SUM(T6,T7,T8,T9,T10,T11)</f>
        <v>0</v>
      </c>
      <c r="AH36" s="44"/>
      <c r="AI36" s="44"/>
      <c r="AJ36" s="9"/>
      <c r="AK36" s="9"/>
      <c r="AL36" s="9"/>
      <c r="AM36" s="9"/>
      <c r="AN36" s="9"/>
      <c r="AO36" s="44">
        <f>SUM(AP6,AP7,AP8,AP9,AP10,AP11)</f>
        <v>0</v>
      </c>
      <c r="AP36" s="51"/>
      <c r="AQ36" s="51"/>
      <c r="AR36" s="51"/>
      <c r="AS36" s="51"/>
    </row>
    <row r="37" spans="1:45" ht="15">
      <c r="A37" s="51"/>
      <c r="B37" s="1">
        <v>7</v>
      </c>
      <c r="C37" s="23"/>
      <c r="D37" s="114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47"/>
      <c r="V37" s="1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4"/>
      <c r="AH37" s="44"/>
      <c r="AI37" s="44"/>
      <c r="AJ37" s="9"/>
      <c r="AK37" s="9"/>
      <c r="AL37" s="9"/>
      <c r="AM37" s="9"/>
      <c r="AN37" s="9"/>
      <c r="AO37" s="44"/>
      <c r="AP37" s="51"/>
      <c r="AQ37" s="51"/>
      <c r="AR37" s="51"/>
      <c r="AS37" s="51"/>
    </row>
    <row r="38" spans="1:45" ht="15">
      <c r="A38" s="51"/>
      <c r="B38" s="1">
        <v>8</v>
      </c>
      <c r="C38" s="23"/>
      <c r="D38" s="114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47"/>
      <c r="V38" s="11"/>
      <c r="W38" s="51"/>
      <c r="X38" s="50" t="s">
        <v>16</v>
      </c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1"/>
    </row>
    <row r="39" spans="1:45" ht="15">
      <c r="A39" s="51"/>
      <c r="B39" s="1">
        <v>9</v>
      </c>
      <c r="C39" s="23"/>
      <c r="D39" s="114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47"/>
      <c r="V39" s="11"/>
      <c r="W39" s="51"/>
      <c r="X39" s="48" t="str">
        <f>IF(AND(AG33=AO33,OR(V31=0,V31=1,V31=2),OR(V32=0,V32=1,V32=2),OR(V33=0,V33=1,V33=2),OR(V34=0,V34=1,V34=2),OR(V35=0,V35=1,V35=2),OR(V36=0,V36=1,V36=2),OR(V37=0,V37=1,V37=2),OR(V38=0,V38=1,V38=2),OR(V39=0,V39=1,V39=2),OR(V40=0,V40=1,V40=2)),"Ничья",IF(AND(AG33&gt;AO33,OR(V31=0,V31=1,V31=2),OR(V32=0,V32=1,V32=2),OR(V33=0,V33=1,V33=2),OR(V34=0,V34=1,V34=2),OR(V35=0,V35=1,V35=2),OR(V36=0,V36=1,V36=2),OR(V37=0,V37=1,V37=2),OR(V38=0,V38=1,V38=2),OR(V39=0,V39=1,V39=2),OR(V40=0,V40=1,V40=2)),B2,IF(AND(AG33&lt;AO33,OR(V31=0,V31=1,V31=2),OR(V32=0,V32=1,V32=2),OR(V33=0,V33=1,V33=2),OR(V34=0,V34=1,V34=2),OR(V35=0,V35=1,V35=2),OR(V36=0,V36=1,V36=2),OR(V37=0,V37=1,V37=2),OR(V38=0,V38=1,V38=2),OR(V39=0,V39=1,V39=2),OR(V40=0,V40=1,V40=2)),X2,"Неизвестен")))</f>
        <v>Ничья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1"/>
    </row>
    <row r="40" spans="1:45" ht="15">
      <c r="A40" s="51"/>
      <c r="B40" s="4">
        <v>10</v>
      </c>
      <c r="C40" s="24"/>
      <c r="D40" s="11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47"/>
      <c r="V40" s="11"/>
      <c r="W40" s="51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1"/>
    </row>
    <row r="41" spans="1:45" ht="15">
      <c r="A41" s="51"/>
      <c r="B41" s="1">
        <v>11</v>
      </c>
      <c r="C41" s="24"/>
      <c r="D41" s="114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47"/>
      <c r="V41" s="11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1"/>
    </row>
    <row r="42" spans="1:45" ht="15">
      <c r="A42" s="51"/>
      <c r="B42" s="4">
        <v>12</v>
      </c>
      <c r="C42" s="24"/>
      <c r="D42" s="55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11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1"/>
    </row>
    <row r="43" spans="1:45" ht="15">
      <c r="A43" s="51"/>
      <c r="B43" s="1">
        <v>13</v>
      </c>
      <c r="C43" s="24"/>
      <c r="D43" s="55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11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1"/>
    </row>
    <row r="44" spans="1:45" ht="15">
      <c r="A44" s="51"/>
      <c r="B44" s="4">
        <v>14</v>
      </c>
      <c r="C44" s="24"/>
      <c r="D44" s="5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11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1"/>
    </row>
    <row r="45" spans="1:45" ht="15">
      <c r="A45" s="51"/>
      <c r="B45" s="1">
        <v>15</v>
      </c>
      <c r="C45" s="24"/>
      <c r="D45" s="55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11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1"/>
    </row>
    <row r="46" spans="1:45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</sheetData>
  <sheetProtection/>
  <mergeCells count="62">
    <mergeCell ref="B46:AR46"/>
    <mergeCell ref="D42:U42"/>
    <mergeCell ref="D43:U43"/>
    <mergeCell ref="D44:U44"/>
    <mergeCell ref="D45:U45"/>
    <mergeCell ref="D39:U39"/>
    <mergeCell ref="X39:AR40"/>
    <mergeCell ref="D40:U40"/>
    <mergeCell ref="D41:U41"/>
    <mergeCell ref="AP36:AR37"/>
    <mergeCell ref="D37:U37"/>
    <mergeCell ref="D38:U38"/>
    <mergeCell ref="X38:AR38"/>
    <mergeCell ref="D36:U36"/>
    <mergeCell ref="X36:AF37"/>
    <mergeCell ref="AG36:AI37"/>
    <mergeCell ref="AO36:AO37"/>
    <mergeCell ref="AP33:AR34"/>
    <mergeCell ref="D34:U34"/>
    <mergeCell ref="D35:U35"/>
    <mergeCell ref="X35:AR35"/>
    <mergeCell ref="D33:U33"/>
    <mergeCell ref="X33:AF34"/>
    <mergeCell ref="AG33:AI34"/>
    <mergeCell ref="AO33:AO34"/>
    <mergeCell ref="D30:U30"/>
    <mergeCell ref="X30:AR30"/>
    <mergeCell ref="D31:U31"/>
    <mergeCell ref="X31:AF32"/>
    <mergeCell ref="AG31:AI32"/>
    <mergeCell ref="AO31:AO32"/>
    <mergeCell ref="AP31:AR32"/>
    <mergeCell ref="D32:U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D6:D11 D13:D21 D23:D27 Z6:Z11 Z13:Z21 Z23:Z27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E6:E11 E13:E21 E23:E27 AA6:AA11 AA13:AA21 AA23:AA27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F6:F11 F13:F21 F23:F27 AB6:AB11 AB13:AB21 AB23:AB27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G6:G11 G13:G21 G23:G27 AC6:AC11 AC13:AC21 AC23:AC27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H6:H11 H13:H21 H23:H27 AD6:AD11 AD13:AD21 AD23:AD27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I13:I21 I23:I27 AE6:AE11 AE13:AE21 AE23:AE27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J6:J11 J13:J21 J23:J27 AF6:AF11 AF13:AF21 AF23:AF27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K6:K11 K13:K21 K23:K27 AG6:AG11 AG13:AG21 AG23:AG27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L6:L11 L13:L21 L23:L27 AH6:AH11 AH13:AH21 AH23:AH27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M6:M11 M13:M21 M23:M27 AI6:AI11 AI13:AI21 AI23:AI27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N6:N11 N13:N21 N23:N27 AJ6:AJ11 AJ13:AJ21 AJ23:AJ27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O6:O11 O13:O21 O23:O27 AK6:AK11 AK13:AK21 AK23:AK27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P6:P11 P13:P21 P23:P27 AL6:AL11 AL13:AL21 AL23:AL27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Q6:Q11 Q13:Q21 Q23:Q27 AM6:AM11 AM13:AM21 AM23:AM27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R6:R11 R13:R21 R23:R27 AN6:AN11 AN13:AN21 AN23:AN27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марк</cp:lastModifiedBy>
  <dcterms:created xsi:type="dcterms:W3CDTF">2008-09-06T20:10:07Z</dcterms:created>
  <dcterms:modified xsi:type="dcterms:W3CDTF">2010-05-02T17:53:25Z</dcterms:modified>
  <cp:category/>
  <cp:version/>
  <cp:contentType/>
  <cp:contentStatus/>
</cp:coreProperties>
</file>