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952" windowHeight="7020" activeTab="0"/>
  </bookViews>
  <sheets>
    <sheet name="1 матчи, четвертьфинал" sheetId="1" r:id="rId1"/>
  </sheets>
  <definedNames/>
  <calcPr fullCalcOnLoad="1"/>
</workbook>
</file>

<file path=xl/sharedStrings.xml><?xml version="1.0" encoding="utf-8"?>
<sst xmlns="http://schemas.openxmlformats.org/spreadsheetml/2006/main" count="75" uniqueCount="26">
  <si>
    <t>прогноз</t>
  </si>
  <si>
    <t>*</t>
  </si>
  <si>
    <t>баллы</t>
  </si>
  <si>
    <t>сумма</t>
  </si>
  <si>
    <t>матч</t>
  </si>
  <si>
    <t>исход</t>
  </si>
  <si>
    <t>счет</t>
  </si>
  <si>
    <t>баллы за ТБ-ТМ</t>
  </si>
  <si>
    <t>darsal17</t>
  </si>
  <si>
    <t>Soccer</t>
  </si>
  <si>
    <t>ЧБР</t>
  </si>
  <si>
    <t>Алхимик</t>
  </si>
  <si>
    <t>amelin</t>
  </si>
  <si>
    <t>vaprol</t>
  </si>
  <si>
    <t>Сыч</t>
  </si>
  <si>
    <t xml:space="preserve">Батькович </t>
  </si>
  <si>
    <t>Шальке - Байер</t>
  </si>
  <si>
    <t>Палермо - Удинезе</t>
  </si>
  <si>
    <t>Динамо - Спартак М</t>
  </si>
  <si>
    <t>Рейнджерс - Селтик</t>
  </si>
  <si>
    <t>Дженоа - Фиорентина</t>
  </si>
  <si>
    <t>Эспаньол - Малага</t>
  </si>
  <si>
    <t>Аякс - ПСВ</t>
  </si>
  <si>
    <t>Райо Вальекано - Вильярреал</t>
  </si>
  <si>
    <t>Ювентус - Интер</t>
  </si>
  <si>
    <t>Вест Бромвич - Ньюкасл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</si>
</sst>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" fillId="23" borderId="12" xfId="0" applyNumberFormat="1" applyFont="1" applyFill="1" applyBorder="1" applyAlignment="1">
      <alignment horizontal="center" vertical="center"/>
    </xf>
    <xf numFmtId="0" fontId="0" fillId="23" borderId="11" xfId="0" applyNumberFormat="1" applyFill="1" applyBorder="1" applyAlignment="1">
      <alignment horizontal="center" vertical="center"/>
    </xf>
    <xf numFmtId="0" fontId="0" fillId="23" borderId="10" xfId="0" applyNumberFormat="1" applyFill="1" applyBorder="1" applyAlignment="1">
      <alignment horizontal="center" vertical="center"/>
    </xf>
    <xf numFmtId="0" fontId="0" fillId="23" borderId="12" xfId="0" applyNumberFormat="1" applyFill="1" applyBorder="1" applyAlignment="1">
      <alignment horizontal="center" vertical="center"/>
    </xf>
    <xf numFmtId="0" fontId="0" fillId="23" borderId="15" xfId="0" applyNumberFormat="1" applyFill="1" applyBorder="1" applyAlignment="1">
      <alignment horizontal="center" vertical="center"/>
    </xf>
    <xf numFmtId="0" fontId="0" fillId="23" borderId="16" xfId="0" applyNumberForma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23" borderId="27" xfId="0" applyNumberFormat="1" applyFont="1" applyFill="1" applyBorder="1" applyAlignment="1">
      <alignment horizontal="center" vertical="center"/>
    </xf>
    <xf numFmtId="0" fontId="19" fillId="23" borderId="28" xfId="0" applyNumberFormat="1" applyFont="1" applyFill="1" applyBorder="1" applyAlignment="1">
      <alignment horizontal="center" vertical="center"/>
    </xf>
    <xf numFmtId="0" fontId="19" fillId="23" borderId="29" xfId="0" applyNumberFormat="1" applyFont="1" applyFill="1" applyBorder="1" applyAlignment="1">
      <alignment horizontal="center" vertical="center"/>
    </xf>
    <xf numFmtId="0" fontId="19" fillId="2" borderId="27" xfId="0" applyNumberFormat="1" applyFont="1" applyFill="1" applyBorder="1" applyAlignment="1">
      <alignment horizontal="center" vertical="center"/>
    </xf>
    <xf numFmtId="0" fontId="19" fillId="2" borderId="28" xfId="0" applyNumberFormat="1" applyFont="1" applyFill="1" applyBorder="1" applyAlignment="1">
      <alignment horizontal="center" vertical="center"/>
    </xf>
    <xf numFmtId="0" fontId="19" fillId="2" borderId="29" xfId="0" applyNumberFormat="1" applyFont="1" applyFill="1" applyBorder="1" applyAlignment="1">
      <alignment horizontal="center" vertical="center"/>
    </xf>
    <xf numFmtId="0" fontId="19" fillId="23" borderId="30" xfId="0" applyNumberFormat="1" applyFont="1" applyFill="1" applyBorder="1" applyAlignment="1">
      <alignment horizontal="center" vertical="center"/>
    </xf>
    <xf numFmtId="0" fontId="19" fillId="23" borderId="31" xfId="0" applyNumberFormat="1" applyFont="1" applyFill="1" applyBorder="1" applyAlignment="1">
      <alignment horizontal="center" vertical="center"/>
    </xf>
    <xf numFmtId="0" fontId="19" fillId="23" borderId="20" xfId="0" applyNumberFormat="1" applyFont="1" applyFill="1" applyBorder="1" applyAlignment="1">
      <alignment horizontal="center" vertical="center"/>
    </xf>
    <xf numFmtId="0" fontId="19" fillId="2" borderId="30" xfId="0" applyNumberFormat="1" applyFont="1" applyFill="1" applyBorder="1" applyAlignment="1">
      <alignment horizontal="center" vertical="center"/>
    </xf>
    <xf numFmtId="0" fontId="19" fillId="2" borderId="31" xfId="0" applyNumberFormat="1" applyFont="1" applyFill="1" applyBorder="1" applyAlignment="1">
      <alignment horizontal="center" vertical="center"/>
    </xf>
    <xf numFmtId="0" fontId="19" fillId="2" borderId="20" xfId="0" applyNumberFormat="1" applyFont="1" applyFill="1" applyBorder="1" applyAlignment="1">
      <alignment horizontal="center" vertical="center"/>
    </xf>
    <xf numFmtId="0" fontId="0" fillId="23" borderId="30" xfId="0" applyNumberFormat="1" applyFill="1" applyBorder="1" applyAlignment="1">
      <alignment horizontal="center" vertical="center"/>
    </xf>
    <xf numFmtId="0" fontId="0" fillId="23" borderId="31" xfId="0" applyNumberFormat="1" applyFill="1" applyBorder="1" applyAlignment="1">
      <alignment horizontal="center" vertical="center"/>
    </xf>
    <xf numFmtId="0" fontId="0" fillId="23" borderId="20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3" borderId="32" xfId="0" applyNumberFormat="1" applyFont="1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1" fillId="23" borderId="34" xfId="0" applyNumberFormat="1" applyFont="1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3" borderId="32" xfId="0" applyNumberFormat="1" applyFill="1" applyBorder="1" applyAlignment="1">
      <alignment horizontal="center" vertical="center"/>
    </xf>
    <xf numFmtId="0" fontId="0" fillId="23" borderId="33" xfId="0" applyNumberFormat="1" applyFill="1" applyBorder="1" applyAlignment="1">
      <alignment horizontal="center" vertical="center"/>
    </xf>
    <xf numFmtId="0" fontId="0" fillId="23" borderId="18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2" borderId="33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0" fillId="23" borderId="37" xfId="0" applyNumberFormat="1" applyFill="1" applyBorder="1" applyAlignment="1">
      <alignment horizontal="center" vertical="center"/>
    </xf>
    <xf numFmtId="0" fontId="0" fillId="23" borderId="38" xfId="0" applyNumberFormat="1" applyFill="1" applyBorder="1" applyAlignment="1">
      <alignment horizontal="center" vertical="center"/>
    </xf>
    <xf numFmtId="0" fontId="0" fillId="23" borderId="39" xfId="0" applyNumberFormat="1" applyFill="1" applyBorder="1" applyAlignment="1">
      <alignment horizontal="center" vertical="center"/>
    </xf>
    <xf numFmtId="0" fontId="1" fillId="23" borderId="33" xfId="0" applyNumberFormat="1" applyFont="1" applyFill="1" applyBorder="1" applyAlignment="1">
      <alignment horizontal="center" vertical="center"/>
    </xf>
    <xf numFmtId="0" fontId="1" fillId="23" borderId="18" xfId="0" applyNumberFormat="1" applyFon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39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3" borderId="35" xfId="0" applyNumberFormat="1" applyFont="1" applyFill="1" applyBorder="1" applyAlignment="1">
      <alignment horizontal="center" vertical="center"/>
    </xf>
    <xf numFmtId="0" fontId="1" fillId="23" borderId="36" xfId="0" applyNumberFormat="1" applyFont="1" applyFill="1" applyBorder="1" applyAlignment="1">
      <alignment horizontal="center" vertical="center"/>
    </xf>
    <xf numFmtId="0" fontId="1" fillId="23" borderId="11" xfId="0" applyNumberFormat="1" applyFont="1" applyFill="1" applyBorder="1" applyAlignment="1">
      <alignment horizontal="center" vertical="center"/>
    </xf>
    <xf numFmtId="0" fontId="1" fillId="23" borderId="10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827"/>
  <sheetViews>
    <sheetView tabSelected="1" zoomScalePageLayoutView="0" workbookViewId="0" topLeftCell="A1">
      <pane xSplit="24840" topLeftCell="DB1" activePane="topLeft" state="split"/>
      <selection pane="topLeft" activeCell="E16" sqref="E16"/>
      <selection pane="topRight" activeCell="DB1" sqref="DB1"/>
    </sheetView>
  </sheetViews>
  <sheetFormatPr defaultColWidth="9.00390625" defaultRowHeight="12.75" outlineLevelCol="1"/>
  <cols>
    <col min="1" max="1" width="27.75390625" style="0" customWidth="1"/>
    <col min="2" max="2" width="2.00390625" style="0" customWidth="1" outlineLevel="1"/>
    <col min="3" max="3" width="0.37109375" style="0" customWidth="1" outlineLevel="1"/>
    <col min="4" max="4" width="2.50390625" style="0" customWidth="1" outlineLevel="1"/>
    <col min="5" max="5" width="6.00390625" style="0" customWidth="1"/>
    <col min="6" max="6" width="0.875" style="0" customWidth="1" outlineLevel="1"/>
    <col min="7" max="7" width="0.37109375" style="0" customWidth="1" outlineLevel="1"/>
    <col min="8" max="8" width="0.74609375" style="0" customWidth="1" outlineLevel="1"/>
    <col min="9" max="9" width="1.4921875" style="0" customWidth="1"/>
    <col min="10" max="10" width="3.00390625" style="0" customWidth="1" outlineLevel="1"/>
    <col min="11" max="11" width="0.37109375" style="0" customWidth="1" outlineLevel="1"/>
    <col min="12" max="12" width="3.125" style="0" customWidth="1" outlineLevel="1"/>
    <col min="13" max="13" width="6.00390625" style="0" customWidth="1"/>
    <col min="14" max="14" width="2.875" style="0" customWidth="1" outlineLevel="1"/>
    <col min="15" max="15" width="0.5" style="0" customWidth="1" outlineLevel="1"/>
    <col min="16" max="16" width="2.75390625" style="0" customWidth="1" outlineLevel="1"/>
    <col min="17" max="17" width="6.375" style="0" customWidth="1"/>
    <col min="18" max="18" width="0.12890625" style="0" customWidth="1" outlineLevel="1"/>
    <col min="19" max="19" width="0.5" style="0" hidden="1" customWidth="1" outlineLevel="1"/>
    <col min="20" max="20" width="0.37109375" style="0" customWidth="1" outlineLevel="1"/>
    <col min="21" max="21" width="0.37109375" style="0" customWidth="1"/>
    <col min="22" max="22" width="2.625" style="0" customWidth="1" outlineLevel="1"/>
    <col min="23" max="23" width="0.5" style="0" customWidth="1" outlineLevel="1"/>
    <col min="24" max="24" width="3.125" style="0" customWidth="1" outlineLevel="1"/>
    <col min="25" max="25" width="6.375" style="0" customWidth="1"/>
    <col min="26" max="26" width="2.625" style="0" customWidth="1" outlineLevel="1"/>
    <col min="27" max="27" width="0.5" style="0" customWidth="1" outlineLevel="1"/>
    <col min="28" max="28" width="2.625" style="0" customWidth="1" outlineLevel="1"/>
    <col min="29" max="29" width="6.50390625" style="0" customWidth="1"/>
    <col min="30" max="30" width="0.12890625" style="0" hidden="1" customWidth="1" outlineLevel="1"/>
    <col min="31" max="31" width="0.6171875" style="0" customWidth="1" outlineLevel="1"/>
    <col min="32" max="32" width="0.2421875" style="0" hidden="1" customWidth="1" outlineLevel="1"/>
    <col min="33" max="33" width="6.50390625" style="0" hidden="1" customWidth="1"/>
    <col min="34" max="34" width="3.125" style="0" customWidth="1" outlineLevel="1"/>
    <col min="35" max="35" width="0.5" style="0" customWidth="1" outlineLevel="1"/>
    <col min="36" max="36" width="3.00390625" style="0" customWidth="1" outlineLevel="1"/>
    <col min="37" max="37" width="5.875" style="0" customWidth="1"/>
    <col min="38" max="38" width="3.00390625" style="0" customWidth="1" outlineLevel="1"/>
    <col min="39" max="39" width="0.5" style="0" customWidth="1" outlineLevel="1"/>
    <col min="40" max="40" width="2.625" style="0" customWidth="1" outlineLevel="1"/>
    <col min="41" max="41" width="6.25390625" style="0" customWidth="1"/>
    <col min="42" max="42" width="0.12890625" style="0" customWidth="1"/>
    <col min="43" max="43" width="0.6171875" style="0" hidden="1" customWidth="1"/>
    <col min="44" max="44" width="0.2421875" style="0" customWidth="1"/>
    <col min="45" max="45" width="0.37109375" style="0" customWidth="1"/>
    <col min="46" max="46" width="3.375" style="0" customWidth="1"/>
    <col min="47" max="47" width="0.5" style="0" customWidth="1"/>
    <col min="48" max="48" width="2.875" style="0" customWidth="1"/>
    <col min="49" max="49" width="5.75390625" style="0" customWidth="1"/>
    <col min="50" max="50" width="2.875" style="0" customWidth="1"/>
    <col min="51" max="51" width="0.5" style="0" customWidth="1"/>
    <col min="52" max="52" width="2.875" style="0" customWidth="1"/>
    <col min="53" max="53" width="6.125" style="0" customWidth="1"/>
    <col min="54" max="54" width="3.00390625" style="0" customWidth="1"/>
    <col min="55" max="55" width="0.5" style="0" customWidth="1"/>
    <col min="56" max="56" width="3.00390625" style="0" customWidth="1"/>
    <col min="57" max="57" width="5.125" style="0" customWidth="1"/>
    <col min="58" max="58" width="2.875" style="0" customWidth="1"/>
    <col min="59" max="59" width="0.5" style="0" customWidth="1"/>
    <col min="60" max="60" width="2.625" style="0" customWidth="1"/>
    <col min="61" max="61" width="5.375" style="0" customWidth="1"/>
    <col min="62" max="62" width="2.625" style="0" customWidth="1"/>
    <col min="63" max="63" width="0.5" style="0" customWidth="1"/>
    <col min="64" max="64" width="2.875" style="0" customWidth="1"/>
    <col min="65" max="65" width="5.625" style="0" customWidth="1"/>
    <col min="66" max="66" width="2.625" style="0" customWidth="1"/>
    <col min="67" max="67" width="0.5" style="0" customWidth="1"/>
    <col min="68" max="68" width="2.625" style="0" customWidth="1"/>
    <col min="69" max="69" width="6.625" style="0" customWidth="1"/>
    <col min="70" max="70" width="3.00390625" style="0" customWidth="1"/>
    <col min="71" max="71" width="0.5" style="0" customWidth="1"/>
    <col min="72" max="72" width="2.625" style="0" customWidth="1"/>
    <col min="73" max="73" width="6.50390625" style="0" customWidth="1"/>
    <col min="74" max="74" width="2.75390625" style="0" customWidth="1"/>
    <col min="75" max="75" width="0.5" style="0" customWidth="1"/>
    <col min="76" max="76" width="3.00390625" style="0" customWidth="1"/>
    <col min="77" max="77" width="7.125" style="0" customWidth="1"/>
    <col min="78" max="78" width="3.00390625" style="0" customWidth="1"/>
    <col min="79" max="79" width="0.5" style="0" customWidth="1"/>
    <col min="80" max="80" width="2.625" style="0" customWidth="1"/>
    <col min="81" max="81" width="6.50390625" style="0" customWidth="1"/>
    <col min="82" max="82" width="3.375" style="0" customWidth="1"/>
    <col min="83" max="83" width="0.5" style="0" customWidth="1"/>
    <col min="84" max="84" width="3.125" style="0" customWidth="1"/>
    <col min="85" max="85" width="6.50390625" style="0" customWidth="1"/>
    <col min="86" max="86" width="3.125" style="0" customWidth="1"/>
    <col min="87" max="87" width="0.5" style="0" customWidth="1"/>
    <col min="88" max="88" width="2.625" style="0" customWidth="1"/>
    <col min="89" max="89" width="5.625" style="0" customWidth="1"/>
    <col min="90" max="90" width="3.375" style="0" customWidth="1"/>
    <col min="91" max="91" width="0.5" style="0" customWidth="1"/>
    <col min="92" max="92" width="2.625" style="0" customWidth="1"/>
    <col min="93" max="93" width="5.625" style="0" customWidth="1"/>
    <col min="94" max="94" width="3.125" style="0" customWidth="1"/>
    <col min="95" max="95" width="0.5" style="0" customWidth="1"/>
    <col min="96" max="96" width="2.875" style="0" customWidth="1"/>
    <col min="97" max="97" width="5.50390625" style="0" customWidth="1"/>
    <col min="98" max="98" width="3.00390625" style="0" customWidth="1"/>
    <col min="99" max="99" width="0.5" style="0" customWidth="1"/>
    <col min="100" max="100" width="2.875" style="0" customWidth="1"/>
    <col min="101" max="101" width="6.375" style="0" customWidth="1"/>
    <col min="102" max="102" width="3.00390625" style="0" customWidth="1"/>
    <col min="103" max="103" width="0.5" style="0" customWidth="1"/>
    <col min="104" max="104" width="3.125" style="0" customWidth="1"/>
    <col min="105" max="105" width="5.625" style="0" customWidth="1"/>
    <col min="106" max="106" width="3.25390625" style="0" customWidth="1"/>
    <col min="107" max="107" width="0.5" style="0" customWidth="1"/>
    <col min="108" max="108" width="2.875" style="0" customWidth="1"/>
    <col min="109" max="109" width="5.625" style="0" customWidth="1"/>
  </cols>
  <sheetData>
    <row r="1" spans="10:53" s="1" customFormat="1" ht="14.25" thickBot="1" thickTop="1">
      <c r="J1" s="63" t="s">
        <v>11</v>
      </c>
      <c r="K1" s="55"/>
      <c r="L1" s="55"/>
      <c r="M1" s="56"/>
      <c r="N1" s="63" t="s">
        <v>13</v>
      </c>
      <c r="O1" s="55"/>
      <c r="P1" s="55"/>
      <c r="Q1" s="56"/>
      <c r="R1" s="5"/>
      <c r="S1" s="5"/>
      <c r="T1" s="5"/>
      <c r="U1" s="5"/>
      <c r="V1" s="77" t="s">
        <v>9</v>
      </c>
      <c r="W1" s="78"/>
      <c r="X1" s="78"/>
      <c r="Y1" s="79"/>
      <c r="Z1" s="66" t="s">
        <v>15</v>
      </c>
      <c r="AA1" s="88"/>
      <c r="AB1" s="88"/>
      <c r="AC1" s="89"/>
      <c r="AH1" s="72" t="s">
        <v>10</v>
      </c>
      <c r="AI1" s="73"/>
      <c r="AJ1" s="73"/>
      <c r="AK1" s="74"/>
      <c r="AL1" s="63" t="s">
        <v>12</v>
      </c>
      <c r="AM1" s="64"/>
      <c r="AN1" s="64"/>
      <c r="AO1" s="65"/>
      <c r="AT1" s="66" t="s">
        <v>14</v>
      </c>
      <c r="AU1" s="80"/>
      <c r="AV1" s="80"/>
      <c r="AW1" s="81"/>
      <c r="AX1" s="77" t="s">
        <v>8</v>
      </c>
      <c r="AY1" s="78"/>
      <c r="AZ1" s="78"/>
      <c r="BA1" s="79"/>
    </row>
    <row r="2" spans="1:53" s="1" customFormat="1" ht="13.5" thickTop="1">
      <c r="A2" s="6" t="s">
        <v>4</v>
      </c>
      <c r="B2" s="51" t="s">
        <v>6</v>
      </c>
      <c r="C2" s="52"/>
      <c r="D2" s="53"/>
      <c r="E2" s="11" t="s">
        <v>5</v>
      </c>
      <c r="J2" s="57" t="s">
        <v>0</v>
      </c>
      <c r="K2" s="58"/>
      <c r="L2" s="59"/>
      <c r="M2" s="19" t="s">
        <v>2</v>
      </c>
      <c r="N2" s="57" t="s">
        <v>0</v>
      </c>
      <c r="O2" s="58"/>
      <c r="P2" s="59"/>
      <c r="Q2" s="19" t="s">
        <v>2</v>
      </c>
      <c r="V2" s="82" t="s">
        <v>0</v>
      </c>
      <c r="W2" s="83"/>
      <c r="X2" s="83"/>
      <c r="Y2" s="25" t="s">
        <v>2</v>
      </c>
      <c r="Z2" s="82" t="s">
        <v>0</v>
      </c>
      <c r="AA2" s="83"/>
      <c r="AB2" s="83"/>
      <c r="AC2" s="25" t="s">
        <v>2</v>
      </c>
      <c r="AH2" s="86" t="s">
        <v>0</v>
      </c>
      <c r="AI2" s="87"/>
      <c r="AJ2" s="87"/>
      <c r="AK2" s="19" t="s">
        <v>2</v>
      </c>
      <c r="AL2" s="57" t="s">
        <v>0</v>
      </c>
      <c r="AM2" s="84"/>
      <c r="AN2" s="85"/>
      <c r="AO2" s="19" t="s">
        <v>2</v>
      </c>
      <c r="AT2" s="60" t="s">
        <v>0</v>
      </c>
      <c r="AU2" s="61"/>
      <c r="AV2" s="62"/>
      <c r="AW2" s="25" t="s">
        <v>2</v>
      </c>
      <c r="AX2" s="82" t="s">
        <v>0</v>
      </c>
      <c r="AY2" s="83"/>
      <c r="AZ2" s="83"/>
      <c r="BA2" s="25" t="s">
        <v>2</v>
      </c>
    </row>
    <row r="3" spans="1:53" s="1" customFormat="1" ht="12.75">
      <c r="A3" s="7" t="s">
        <v>16</v>
      </c>
      <c r="B3" s="3">
        <v>2</v>
      </c>
      <c r="C3" s="2">
        <f>B3-D3</f>
        <v>2</v>
      </c>
      <c r="D3" s="4">
        <v>0</v>
      </c>
      <c r="E3" s="12">
        <v>1</v>
      </c>
      <c r="J3" s="20">
        <v>1</v>
      </c>
      <c r="K3" s="21"/>
      <c r="L3" s="21"/>
      <c r="M3" s="22" t="str">
        <f>IF(J3=E3,"2","0")</f>
        <v>2</v>
      </c>
      <c r="N3" s="20">
        <v>1</v>
      </c>
      <c r="O3" s="21">
        <f>N3-P3</f>
        <v>1</v>
      </c>
      <c r="P3" s="21"/>
      <c r="Q3" s="22" t="str">
        <f aca="true" t="shared" si="0" ref="Q3:Q9">IF(N3=E3,"2","0")</f>
        <v>2</v>
      </c>
      <c r="V3" s="26">
        <v>1</v>
      </c>
      <c r="W3" s="27">
        <f>V3-X3</f>
        <v>1</v>
      </c>
      <c r="X3" s="27">
        <v>0</v>
      </c>
      <c r="Y3" s="28" t="str">
        <f>IF((LEN(B3)=0),"0",IF(AND(V3=B3,X3=D3,B3&lt;&gt;"",D3&lt;&gt;""),"5,5",IF(AND(W3=C3,B3&lt;&gt;"",D3&lt;&gt;""),"3,5",IF(AND(W3&gt;0,C3&gt;0,B3&lt;&gt;"",D3&lt;&gt;""),"2",IF(AND(W3&lt;0,C3&lt;0,B3&lt;&gt;"",D3&lt;&gt;""),"2","0")))))</f>
        <v>2</v>
      </c>
      <c r="Z3" s="26">
        <v>1</v>
      </c>
      <c r="AA3" s="27"/>
      <c r="AB3" s="27"/>
      <c r="AC3" s="28" t="str">
        <f>IF(Z3=E3,"2","0")</f>
        <v>2</v>
      </c>
      <c r="AH3" s="20">
        <v>0</v>
      </c>
      <c r="AI3" s="21"/>
      <c r="AJ3" s="21"/>
      <c r="AK3" s="22" t="str">
        <f>IF(AH3=E3,"2","0")</f>
        <v>0</v>
      </c>
      <c r="AL3" s="20">
        <v>1</v>
      </c>
      <c r="AM3" s="21"/>
      <c r="AN3" s="21"/>
      <c r="AO3" s="22" t="str">
        <f>IF(AL3=E3,"2","0")</f>
        <v>2</v>
      </c>
      <c r="AT3" s="26">
        <v>1</v>
      </c>
      <c r="AU3" s="27"/>
      <c r="AV3" s="27"/>
      <c r="AW3" s="28" t="str">
        <f>IF(AT3=E3,"2","0")</f>
        <v>2</v>
      </c>
      <c r="AX3" s="26">
        <v>1</v>
      </c>
      <c r="AY3" s="27">
        <f>AX3-AZ3</f>
        <v>1</v>
      </c>
      <c r="AZ3" s="27"/>
      <c r="BA3" s="28" t="str">
        <f aca="true" t="shared" si="1" ref="BA3:BA10">IF(AX3=E3,"2","0")</f>
        <v>2</v>
      </c>
    </row>
    <row r="4" spans="1:53" s="1" customFormat="1" ht="12.75">
      <c r="A4" s="7" t="s">
        <v>17</v>
      </c>
      <c r="B4" s="3">
        <v>1</v>
      </c>
      <c r="C4" s="2">
        <f aca="true" t="shared" si="2" ref="C4:C10">B4-D4</f>
        <v>0</v>
      </c>
      <c r="D4" s="4">
        <v>1</v>
      </c>
      <c r="E4" s="12">
        <v>0</v>
      </c>
      <c r="J4" s="20" t="s">
        <v>1</v>
      </c>
      <c r="K4" s="21"/>
      <c r="L4" s="21"/>
      <c r="M4" s="22" t="str">
        <f aca="true" t="shared" si="3" ref="M4:M10">IF(J4=E4,"2","0")</f>
        <v>0</v>
      </c>
      <c r="N4" s="20">
        <v>1</v>
      </c>
      <c r="O4" s="21"/>
      <c r="P4" s="21"/>
      <c r="Q4" s="22" t="str">
        <f t="shared" si="0"/>
        <v>0</v>
      </c>
      <c r="V4" s="26" t="s">
        <v>1</v>
      </c>
      <c r="W4" s="27"/>
      <c r="X4" s="27"/>
      <c r="Y4" s="28" t="str">
        <f>IF(V4=E4,"2","0")</f>
        <v>0</v>
      </c>
      <c r="Z4" s="26">
        <v>2</v>
      </c>
      <c r="AA4" s="27">
        <f>Z4-AB4</f>
        <v>1</v>
      </c>
      <c r="AB4" s="27">
        <v>1</v>
      </c>
      <c r="AC4" s="28" t="str">
        <f>IF((LEN(B4)=0),"0",IF(AND(Z4=B4,AB4=D4),"5,5",IF(AA4=C4,"3,5",IF(AND(AA4&gt;0,C4&gt;0),"2",IF(AND(AA4&lt;0,C4&lt;0),"2","0")))))</f>
        <v>0</v>
      </c>
      <c r="AH4" s="20">
        <v>1</v>
      </c>
      <c r="AI4" s="21">
        <f>AH4-AJ4</f>
        <v>0</v>
      </c>
      <c r="AJ4" s="21">
        <v>1</v>
      </c>
      <c r="AK4" s="22" t="str">
        <f>IF((LEN(B4)=0),"0",IF(AND(AH4=B4,AJ4=D4),"5,5",IF(AI4=C4,"3,5",IF(AND(AI4&gt;0,C4&gt;0),"2",IF(AND(AI4&lt;0,C4&lt;0),"2","0")))))</f>
        <v>5,5</v>
      </c>
      <c r="AL4" s="20" t="s">
        <v>1</v>
      </c>
      <c r="AM4" s="21"/>
      <c r="AN4" s="21"/>
      <c r="AO4" s="22" t="str">
        <f>IF(AL4=E4,"2","0")</f>
        <v>0</v>
      </c>
      <c r="AT4" s="26">
        <v>1</v>
      </c>
      <c r="AU4" s="27">
        <f>AT4-AV4</f>
        <v>0</v>
      </c>
      <c r="AV4" s="27">
        <v>1</v>
      </c>
      <c r="AW4" s="28" t="str">
        <f>IF((LEN(B4)=0),"0",IF(AND(AT4=B4,AV4=D4,B4&lt;&gt;"",D4&lt;&gt;""),"5,5",IF(AND(AU4=C4,B4&lt;&gt;"",D4&lt;&gt;""),"3,5",IF(AND(AU4&lt;0,C4&lt;0,B4&lt;&gt;"",D4&lt;&gt;""),"2",IF(AND(AU4&gt;0,C4&gt;0,B4&lt;&gt;"",D4&lt;&gt;""),"2","0")))))</f>
        <v>5,5</v>
      </c>
      <c r="AX4" s="26">
        <v>1</v>
      </c>
      <c r="AY4" s="27"/>
      <c r="AZ4" s="27"/>
      <c r="BA4" s="28" t="str">
        <f t="shared" si="1"/>
        <v>0</v>
      </c>
    </row>
    <row r="5" spans="1:53" s="1" customFormat="1" ht="12.75">
      <c r="A5" s="7" t="s">
        <v>18</v>
      </c>
      <c r="B5" s="3">
        <v>1</v>
      </c>
      <c r="C5" s="2">
        <f t="shared" si="2"/>
        <v>-2</v>
      </c>
      <c r="D5" s="4">
        <v>3</v>
      </c>
      <c r="E5" s="12">
        <v>2</v>
      </c>
      <c r="J5" s="20" t="s">
        <v>1</v>
      </c>
      <c r="K5" s="21" t="e">
        <f>J5-L5</f>
        <v>#VALUE!</v>
      </c>
      <c r="L5" s="21"/>
      <c r="M5" s="22" t="str">
        <f t="shared" si="3"/>
        <v>0</v>
      </c>
      <c r="N5" s="20">
        <v>2</v>
      </c>
      <c r="O5" s="21"/>
      <c r="P5" s="21"/>
      <c r="Q5" s="22" t="str">
        <f t="shared" si="0"/>
        <v>2</v>
      </c>
      <c r="V5" s="26">
        <v>0</v>
      </c>
      <c r="W5" s="27"/>
      <c r="X5" s="27"/>
      <c r="Y5" s="28" t="str">
        <f>IF(V5=E5,"2","0")</f>
        <v>0</v>
      </c>
      <c r="Z5" s="26">
        <v>2</v>
      </c>
      <c r="AA5" s="27">
        <f>Z5-AB5</f>
        <v>1</v>
      </c>
      <c r="AB5" s="27">
        <v>1</v>
      </c>
      <c r="AC5" s="28" t="str">
        <f>IF((LEN(B5)=0),"0",IF(AND(Z5=B5,AB5=D5),"5,5",IF(AA5=C5,"3,5",IF(AND(AA5&gt;0,C5&gt;0),"2",IF(AND(AA5&lt;0,C5&lt;0),"2","0")))))</f>
        <v>0</v>
      </c>
      <c r="AH5" s="20">
        <v>2</v>
      </c>
      <c r="AI5" s="21"/>
      <c r="AJ5" s="21"/>
      <c r="AK5" s="22" t="str">
        <f aca="true" t="shared" si="4" ref="AK5:AK12">IF(AH5=E5,"2","0")</f>
        <v>2</v>
      </c>
      <c r="AL5" s="20" t="s">
        <v>1</v>
      </c>
      <c r="AM5" s="21"/>
      <c r="AN5" s="21"/>
      <c r="AO5" s="22" t="str">
        <f>IF(AL5=E5,"2","0")</f>
        <v>0</v>
      </c>
      <c r="AT5" s="26">
        <v>1</v>
      </c>
      <c r="AU5" s="27"/>
      <c r="AV5" s="27"/>
      <c r="AW5" s="28" t="str">
        <f>IF(AT5=E5,"2","0")</f>
        <v>0</v>
      </c>
      <c r="AX5" s="26">
        <v>2</v>
      </c>
      <c r="AY5" s="27"/>
      <c r="AZ5" s="27"/>
      <c r="BA5" s="28" t="str">
        <f t="shared" si="1"/>
        <v>2</v>
      </c>
    </row>
    <row r="6" spans="1:53" s="1" customFormat="1" ht="12.75">
      <c r="A6" s="7" t="s">
        <v>19</v>
      </c>
      <c r="B6" s="3">
        <v>3</v>
      </c>
      <c r="C6" s="2">
        <f t="shared" si="2"/>
        <v>1</v>
      </c>
      <c r="D6" s="4">
        <v>2</v>
      </c>
      <c r="E6" s="12">
        <v>1</v>
      </c>
      <c r="J6" s="20">
        <v>2</v>
      </c>
      <c r="K6" s="21">
        <f>J6-L6</f>
        <v>2</v>
      </c>
      <c r="L6" s="21"/>
      <c r="M6" s="22" t="str">
        <f t="shared" si="3"/>
        <v>0</v>
      </c>
      <c r="N6" s="20" t="s">
        <v>1</v>
      </c>
      <c r="O6" s="21"/>
      <c r="P6" s="21"/>
      <c r="Q6" s="22" t="str">
        <f t="shared" si="0"/>
        <v>0</v>
      </c>
      <c r="V6" s="26">
        <v>1</v>
      </c>
      <c r="W6" s="27"/>
      <c r="X6" s="27"/>
      <c r="Y6" s="28" t="str">
        <f>IF(V6=E6,"2","0")</f>
        <v>2</v>
      </c>
      <c r="Z6" s="26">
        <v>2</v>
      </c>
      <c r="AA6" s="27"/>
      <c r="AB6" s="27"/>
      <c r="AC6" s="28" t="str">
        <f>IF(Z6=E6,"2","0")</f>
        <v>0</v>
      </c>
      <c r="AH6" s="20" t="s">
        <v>1</v>
      </c>
      <c r="AI6" s="21"/>
      <c r="AJ6" s="21"/>
      <c r="AK6" s="22" t="str">
        <f t="shared" si="4"/>
        <v>0</v>
      </c>
      <c r="AL6" s="20" t="s">
        <v>1</v>
      </c>
      <c r="AM6" s="21"/>
      <c r="AN6" s="21"/>
      <c r="AO6" s="22" t="str">
        <f>IF(AL6=E6,"2","0")</f>
        <v>0</v>
      </c>
      <c r="AT6" s="26">
        <v>2</v>
      </c>
      <c r="AU6" s="27">
        <f>AT6-AV6</f>
        <v>1</v>
      </c>
      <c r="AV6" s="27">
        <v>1</v>
      </c>
      <c r="AW6" s="28" t="str">
        <f>IF((LEN(B6)=0),"0",IF(AND(AT6=B6,AV6=D6,B6&lt;&gt;"",D6&lt;&gt;""),"5,5",IF(AND(AU6=C6,B6&lt;&gt;"",D6&lt;&gt;""),"3,5",IF(AND(AU6&lt;0,C6&lt;0,B6&lt;&gt;"",D6&lt;&gt;""),"2",IF(AND(AU6&gt;0,C6&gt;0,B6&lt;&gt;"",D6&lt;&gt;""),"2","0")))))</f>
        <v>3,5</v>
      </c>
      <c r="AX6" s="26" t="s">
        <v>1</v>
      </c>
      <c r="AY6" s="27"/>
      <c r="AZ6" s="27"/>
      <c r="BA6" s="28" t="str">
        <f t="shared" si="1"/>
        <v>0</v>
      </c>
    </row>
    <row r="7" spans="1:53" s="1" customFormat="1" ht="12.75">
      <c r="A7" s="7" t="s">
        <v>20</v>
      </c>
      <c r="B7" s="3">
        <v>2</v>
      </c>
      <c r="C7" s="2">
        <f t="shared" si="2"/>
        <v>0</v>
      </c>
      <c r="D7" s="4">
        <v>2</v>
      </c>
      <c r="E7" s="12">
        <v>0</v>
      </c>
      <c r="J7" s="20" t="s">
        <v>1</v>
      </c>
      <c r="K7" s="21"/>
      <c r="L7" s="21"/>
      <c r="M7" s="22" t="str">
        <f t="shared" si="3"/>
        <v>0</v>
      </c>
      <c r="N7" s="20" t="s">
        <v>1</v>
      </c>
      <c r="O7" s="21" t="e">
        <f>N7-P7</f>
        <v>#VALUE!</v>
      </c>
      <c r="P7" s="21"/>
      <c r="Q7" s="22" t="str">
        <f t="shared" si="0"/>
        <v>0</v>
      </c>
      <c r="V7" s="26">
        <v>1</v>
      </c>
      <c r="W7" s="27">
        <f>V7-X7</f>
        <v>1</v>
      </c>
      <c r="X7" s="27">
        <v>0</v>
      </c>
      <c r="Y7" s="28" t="str">
        <f>IF((LEN(B7)=0),"0",IF(AND(V7=B7,X7=D7,B7&lt;&gt;"",D7&lt;&gt;""),"5,5",IF(AND(W7=C7,B7&lt;&gt;"",D7&lt;&gt;""),"3,5",IF(AND(W7&gt;0,C7&gt;0,B7&lt;&gt;"",D7&lt;&gt;""),"2",IF(AND(W7&lt;0,C7&lt;0,B7&lt;&gt;"",D7&lt;&gt;""),"2","0")))))</f>
        <v>0</v>
      </c>
      <c r="Z7" s="26">
        <v>1</v>
      </c>
      <c r="AA7" s="27"/>
      <c r="AB7" s="27"/>
      <c r="AC7" s="28" t="str">
        <f>IF(Z7=E7,"2","0")</f>
        <v>0</v>
      </c>
      <c r="AH7" s="20" t="s">
        <v>1</v>
      </c>
      <c r="AI7" s="21"/>
      <c r="AJ7" s="21"/>
      <c r="AK7" s="22" t="str">
        <f t="shared" si="4"/>
        <v>0</v>
      </c>
      <c r="AL7" s="20">
        <v>1</v>
      </c>
      <c r="AM7" s="21"/>
      <c r="AN7" s="21"/>
      <c r="AO7" s="22" t="str">
        <f>IF(AL7=E7,"2","0")</f>
        <v>0</v>
      </c>
      <c r="AT7" s="26">
        <v>1</v>
      </c>
      <c r="AU7" s="27"/>
      <c r="AV7" s="27"/>
      <c r="AW7" s="28" t="str">
        <f aca="true" t="shared" si="5" ref="AW7:AW12">IF(AT7=E7,"2","0")</f>
        <v>0</v>
      </c>
      <c r="AX7" s="26">
        <v>1</v>
      </c>
      <c r="AY7" s="27"/>
      <c r="AZ7" s="27"/>
      <c r="BA7" s="28" t="str">
        <f t="shared" si="1"/>
        <v>0</v>
      </c>
    </row>
    <row r="8" spans="1:53" s="1" customFormat="1" ht="12.75">
      <c r="A8" s="7" t="s">
        <v>21</v>
      </c>
      <c r="B8" s="3">
        <v>1</v>
      </c>
      <c r="C8" s="2">
        <f t="shared" si="2"/>
        <v>-1</v>
      </c>
      <c r="D8" s="4">
        <v>2</v>
      </c>
      <c r="E8" s="12">
        <v>2</v>
      </c>
      <c r="J8" s="20">
        <v>0</v>
      </c>
      <c r="K8" s="21"/>
      <c r="L8" s="21"/>
      <c r="M8" s="22" t="str">
        <f t="shared" si="3"/>
        <v>0</v>
      </c>
      <c r="N8" s="20" t="s">
        <v>1</v>
      </c>
      <c r="O8" s="21"/>
      <c r="P8" s="21"/>
      <c r="Q8" s="22" t="str">
        <f t="shared" si="0"/>
        <v>0</v>
      </c>
      <c r="V8" s="26">
        <v>1</v>
      </c>
      <c r="W8" s="27">
        <f>V8-X8</f>
        <v>1</v>
      </c>
      <c r="X8" s="27"/>
      <c r="Y8" s="28" t="str">
        <f>IF(V8=E8,"2","0")</f>
        <v>0</v>
      </c>
      <c r="Z8" s="26">
        <v>1</v>
      </c>
      <c r="AA8" s="27"/>
      <c r="AB8" s="27"/>
      <c r="AC8" s="28" t="str">
        <f>IF(Z8=E8,"2","0")</f>
        <v>0</v>
      </c>
      <c r="AH8" s="20" t="s">
        <v>1</v>
      </c>
      <c r="AI8" s="21"/>
      <c r="AJ8" s="21"/>
      <c r="AK8" s="22" t="str">
        <f t="shared" si="4"/>
        <v>0</v>
      </c>
      <c r="AL8" s="20">
        <v>1</v>
      </c>
      <c r="AM8" s="21">
        <f>AL8-AN8</f>
        <v>0</v>
      </c>
      <c r="AN8" s="21">
        <v>1</v>
      </c>
      <c r="AO8" s="22" t="str">
        <f>IF((LEN(B8)=0),"0",IF(AND(AL8=B8,AN8=D8,B8&lt;&gt;"",D8&lt;&gt;""),"5,5",IF(AND(AM8=C8,B8&lt;&gt;"",D8&lt;&gt;""),"3,5",IF(AND(AM8&gt;0,C8&gt;0,B8&lt;&gt;"",D8&lt;&gt;""),"2",IF(AND(AM8&lt;0,C8&lt;0,B8&lt;&gt;"",D8&lt;&gt;""),"2","0")))))</f>
        <v>0</v>
      </c>
      <c r="AT8" s="26">
        <v>1</v>
      </c>
      <c r="AU8" s="27"/>
      <c r="AV8" s="27"/>
      <c r="AW8" s="28" t="str">
        <f t="shared" si="5"/>
        <v>0</v>
      </c>
      <c r="AX8" s="26" t="s">
        <v>1</v>
      </c>
      <c r="AY8" s="27"/>
      <c r="AZ8" s="27"/>
      <c r="BA8" s="28" t="str">
        <f t="shared" si="1"/>
        <v>0</v>
      </c>
    </row>
    <row r="9" spans="1:53" s="1" customFormat="1" ht="12.75">
      <c r="A9" s="7" t="s">
        <v>22</v>
      </c>
      <c r="B9" s="3">
        <v>2</v>
      </c>
      <c r="C9" s="2">
        <f t="shared" si="2"/>
        <v>2</v>
      </c>
      <c r="D9" s="4">
        <v>0</v>
      </c>
      <c r="E9" s="12">
        <v>1</v>
      </c>
      <c r="J9" s="20">
        <v>1</v>
      </c>
      <c r="K9" s="21"/>
      <c r="L9" s="21"/>
      <c r="M9" s="22" t="str">
        <f t="shared" si="3"/>
        <v>2</v>
      </c>
      <c r="N9" s="20" t="s">
        <v>1</v>
      </c>
      <c r="O9" s="21"/>
      <c r="P9" s="21"/>
      <c r="Q9" s="22" t="str">
        <f t="shared" si="0"/>
        <v>0</v>
      </c>
      <c r="V9" s="26">
        <v>1</v>
      </c>
      <c r="W9" s="27"/>
      <c r="X9" s="27"/>
      <c r="Y9" s="28" t="str">
        <f>IF(V9=E9,"2","0")</f>
        <v>2</v>
      </c>
      <c r="Z9" s="26" t="s">
        <v>1</v>
      </c>
      <c r="AA9" s="27"/>
      <c r="AB9" s="27"/>
      <c r="AC9" s="28" t="str">
        <f>IF(Z9=E9,"2","0")</f>
        <v>0</v>
      </c>
      <c r="AH9" s="20" t="s">
        <v>1</v>
      </c>
      <c r="AI9" s="21"/>
      <c r="AJ9" s="21"/>
      <c r="AK9" s="22" t="str">
        <f t="shared" si="4"/>
        <v>0</v>
      </c>
      <c r="AL9" s="20">
        <v>1</v>
      </c>
      <c r="AM9" s="21"/>
      <c r="AN9" s="21"/>
      <c r="AO9" s="22" t="str">
        <f>IF(AL9=E9,"2","0")</f>
        <v>2</v>
      </c>
      <c r="AT9" s="26">
        <v>1</v>
      </c>
      <c r="AU9" s="27"/>
      <c r="AV9" s="27"/>
      <c r="AW9" s="28" t="str">
        <f t="shared" si="5"/>
        <v>2</v>
      </c>
      <c r="AX9" s="26">
        <v>1</v>
      </c>
      <c r="AY9" s="27"/>
      <c r="AZ9" s="27"/>
      <c r="BA9" s="28" t="str">
        <f t="shared" si="1"/>
        <v>2</v>
      </c>
    </row>
    <row r="10" spans="1:53" s="1" customFormat="1" ht="12.75">
      <c r="A10" s="7" t="s">
        <v>25</v>
      </c>
      <c r="B10" s="3">
        <v>1</v>
      </c>
      <c r="C10" s="2">
        <f t="shared" si="2"/>
        <v>-2</v>
      </c>
      <c r="D10" s="4">
        <v>3</v>
      </c>
      <c r="E10" s="12">
        <v>2</v>
      </c>
      <c r="J10" s="20" t="s">
        <v>1</v>
      </c>
      <c r="K10" s="21"/>
      <c r="L10" s="21"/>
      <c r="M10" s="22" t="str">
        <f t="shared" si="3"/>
        <v>0</v>
      </c>
      <c r="N10" s="20">
        <v>2</v>
      </c>
      <c r="O10" s="21">
        <f>N10-P10</f>
        <v>1</v>
      </c>
      <c r="P10" s="21">
        <v>1</v>
      </c>
      <c r="Q10" s="22" t="str">
        <f>IF((LEN(B10)=0),"0",IF(AND(N10=B10,P10=D10),"5,5",IF(O10=C10,"3,5",IF(AND(O10&gt;0,C10&gt;0),"2",IF(AND(O10&lt;0,C10&lt;0),"2","0")))))</f>
        <v>0</v>
      </c>
      <c r="V10" s="26">
        <v>2</v>
      </c>
      <c r="W10" s="27"/>
      <c r="X10" s="27"/>
      <c r="Y10" s="28" t="str">
        <f>IF(V10=E10,"2","0")</f>
        <v>2</v>
      </c>
      <c r="Z10" s="26">
        <v>2</v>
      </c>
      <c r="AA10" s="27">
        <f>Z10-AB10</f>
        <v>1</v>
      </c>
      <c r="AB10" s="27">
        <v>1</v>
      </c>
      <c r="AC10" s="28" t="str">
        <f>IF((LEN(B10)=0),"0",IF(AND(Z10=B10,AB10=D10),"5,5",IF(AA10=C10,"3,5",IF(AND(AA10&gt;0,C10&gt;0),"2",IF(AND(AA10&lt;0,C10&lt;0),"2","0")))))</f>
        <v>0</v>
      </c>
      <c r="AH10" s="20">
        <v>1</v>
      </c>
      <c r="AI10" s="21"/>
      <c r="AJ10" s="21"/>
      <c r="AK10" s="22" t="str">
        <f>IF(AH10=E10,"2","0")</f>
        <v>0</v>
      </c>
      <c r="AL10" s="20">
        <v>0</v>
      </c>
      <c r="AM10" s="21"/>
      <c r="AN10" s="21"/>
      <c r="AO10" s="22" t="str">
        <f>IF(AL10=E10,"2","0")</f>
        <v>0</v>
      </c>
      <c r="AT10" s="26" t="s">
        <v>1</v>
      </c>
      <c r="AU10" s="27"/>
      <c r="AV10" s="27"/>
      <c r="AW10" s="28" t="str">
        <f t="shared" si="5"/>
        <v>0</v>
      </c>
      <c r="AX10" s="26">
        <v>1</v>
      </c>
      <c r="AY10" s="27"/>
      <c r="AZ10" s="27"/>
      <c r="BA10" s="28" t="str">
        <f t="shared" si="1"/>
        <v>0</v>
      </c>
    </row>
    <row r="11" spans="1:53" s="1" customFormat="1" ht="12.75">
      <c r="A11" s="7" t="s">
        <v>23</v>
      </c>
      <c r="B11" s="16">
        <v>0</v>
      </c>
      <c r="C11" s="14">
        <f>B11-D11</f>
        <v>-2</v>
      </c>
      <c r="D11" s="17">
        <v>2</v>
      </c>
      <c r="E11" s="18">
        <v>2</v>
      </c>
      <c r="J11" s="20">
        <v>1</v>
      </c>
      <c r="K11" s="21"/>
      <c r="L11" s="21"/>
      <c r="M11" s="22" t="str">
        <f>IF(J11=E11,"2","0")</f>
        <v>0</v>
      </c>
      <c r="N11" s="20">
        <v>1</v>
      </c>
      <c r="O11" s="21"/>
      <c r="P11" s="21"/>
      <c r="Q11" s="22" t="str">
        <f>IF(N11=E11,"2","0")</f>
        <v>0</v>
      </c>
      <c r="V11" s="26">
        <v>1</v>
      </c>
      <c r="W11" s="27"/>
      <c r="X11" s="27"/>
      <c r="Y11" s="28" t="str">
        <f>IF(V11=E11,"2","0")</f>
        <v>0</v>
      </c>
      <c r="Z11" s="26">
        <v>1</v>
      </c>
      <c r="AA11" s="27"/>
      <c r="AB11" s="27"/>
      <c r="AC11" s="28" t="str">
        <f>IF(Z11=E11,"2","0")</f>
        <v>0</v>
      </c>
      <c r="AH11" s="20">
        <v>2</v>
      </c>
      <c r="AI11" s="21"/>
      <c r="AJ11" s="21"/>
      <c r="AK11" s="22" t="str">
        <f t="shared" si="4"/>
        <v>2</v>
      </c>
      <c r="AL11" s="20" t="s">
        <v>1</v>
      </c>
      <c r="AM11" s="21"/>
      <c r="AN11" s="21"/>
      <c r="AO11" s="22" t="str">
        <f>IF(AL11=E11,"2","0")</f>
        <v>0</v>
      </c>
      <c r="AT11" s="26" t="s">
        <v>1</v>
      </c>
      <c r="AU11" s="27"/>
      <c r="AV11" s="27"/>
      <c r="AW11" s="28" t="str">
        <f t="shared" si="5"/>
        <v>0</v>
      </c>
      <c r="AX11" s="26">
        <v>2</v>
      </c>
      <c r="AY11" s="27">
        <f>AX11-AZ11</f>
        <v>1</v>
      </c>
      <c r="AZ11" s="27">
        <v>1</v>
      </c>
      <c r="BA11" s="28" t="str">
        <f>IF((LEN(B11)=0),"0",IF(AND(AX11=B11,AZ11=D11),"5,5",IF(AY11=C11,"3,5",IF(AND(AY11&gt;0,C11&gt;0),"2",IF(AND(AY11&lt;0,C11&lt;0),"2","0")))))</f>
        <v>0</v>
      </c>
    </row>
    <row r="12" spans="1:53" s="1" customFormat="1" ht="13.5" thickBot="1">
      <c r="A12" s="15" t="s">
        <v>24</v>
      </c>
      <c r="B12" s="8">
        <v>2</v>
      </c>
      <c r="C12" s="9">
        <f>B12-D12</f>
        <v>2</v>
      </c>
      <c r="D12" s="10">
        <v>0</v>
      </c>
      <c r="E12" s="13">
        <v>1</v>
      </c>
      <c r="J12" s="23">
        <v>2</v>
      </c>
      <c r="K12" s="21">
        <f>J12-L12</f>
        <v>2</v>
      </c>
      <c r="L12" s="24">
        <v>0</v>
      </c>
      <c r="M12" s="22" t="str">
        <f>IF((LEN(B12)=0),"0",IF(AND(J12=B12,L12=D12,B12&lt;&gt;"",D12&lt;&gt;""),"5,5",IF(AND(K12=C12,B12&lt;&gt;"",D12&lt;&gt;""),"3,5",IF(AND(K12&lt;0,C12&lt;0,B12&lt;&gt;"",D12&lt;&gt;""),"2",IF(AND(K12&gt;0,C12&gt;0,B12&lt;&gt;"",D12&lt;&gt;""),"2","0")))))</f>
        <v>5,5</v>
      </c>
      <c r="N12" s="23">
        <v>1</v>
      </c>
      <c r="O12" s="21"/>
      <c r="P12" s="24"/>
      <c r="Q12" s="22" t="str">
        <f>IF(N12=E12,"2","0")</f>
        <v>2</v>
      </c>
      <c r="R12" s="5"/>
      <c r="S12" s="5"/>
      <c r="T12" s="5"/>
      <c r="U12" s="5"/>
      <c r="V12" s="29">
        <v>2</v>
      </c>
      <c r="W12" s="27">
        <f>V12-X12</f>
        <v>1</v>
      </c>
      <c r="X12" s="31">
        <v>1</v>
      </c>
      <c r="Y12" s="28" t="str">
        <f>IF((LEN(B12)=0),"0",IF(AND(V12=B12,X12=D12,B12&lt;&gt;"",D12&lt;&gt;""),"5,5",IF(AND(W12=C12,B12&lt;&gt;"",D12&lt;&gt;""),"3,5",IF(AND(W12&gt;0,C12&gt;0,B12&lt;&gt;"",D12&lt;&gt;""),"2",IF(AND(W12&lt;0,C12&lt;0,B12&lt;&gt;"",D12&lt;&gt;""),"2","0")))))</f>
        <v>2</v>
      </c>
      <c r="Z12" s="29">
        <v>1</v>
      </c>
      <c r="AA12" s="30"/>
      <c r="AB12" s="31"/>
      <c r="AC12" s="28" t="str">
        <f>IF(Z12=E12,"2","0")</f>
        <v>2</v>
      </c>
      <c r="AH12" s="23">
        <v>1</v>
      </c>
      <c r="AI12" s="21"/>
      <c r="AJ12" s="24"/>
      <c r="AK12" s="22" t="str">
        <f t="shared" si="4"/>
        <v>2</v>
      </c>
      <c r="AL12" s="23">
        <v>1</v>
      </c>
      <c r="AM12" s="24"/>
      <c r="AN12" s="24"/>
      <c r="AO12" s="22" t="str">
        <f>IF(AL12=E12,"2","0")</f>
        <v>2</v>
      </c>
      <c r="AT12" s="29">
        <v>1</v>
      </c>
      <c r="AU12" s="27"/>
      <c r="AV12" s="31"/>
      <c r="AW12" s="28" t="str">
        <f t="shared" si="5"/>
        <v>2</v>
      </c>
      <c r="AX12" s="29">
        <v>2</v>
      </c>
      <c r="AY12" s="27">
        <f>AX12-AZ12</f>
        <v>2</v>
      </c>
      <c r="AZ12" s="31">
        <v>0</v>
      </c>
      <c r="BA12" s="28" t="str">
        <f>IF((LEN(B12)=0),"0",IF(AND(AX12=B12,AZ12=D12),"5,5",IF(AY12=C12,"3,5",IF(AND(AY12&gt;0,C12&gt;0),"2",IF(AND(AY12&lt;0,C12&lt;0),"2","0")))))</f>
        <v>5,5</v>
      </c>
    </row>
    <row r="13" spans="10:53" s="1" customFormat="1" ht="13.5" thickTop="1">
      <c r="J13" s="54" t="s">
        <v>7</v>
      </c>
      <c r="K13" s="55"/>
      <c r="L13" s="55"/>
      <c r="M13" s="56"/>
      <c r="N13" s="54" t="s">
        <v>7</v>
      </c>
      <c r="O13" s="55"/>
      <c r="P13" s="55"/>
      <c r="Q13" s="56"/>
      <c r="R13" s="5"/>
      <c r="S13" s="5"/>
      <c r="T13" s="5"/>
      <c r="U13" s="5"/>
      <c r="V13" s="69" t="s">
        <v>7</v>
      </c>
      <c r="W13" s="70"/>
      <c r="X13" s="70"/>
      <c r="Y13" s="71"/>
      <c r="Z13" s="69" t="s">
        <v>7</v>
      </c>
      <c r="AA13" s="70"/>
      <c r="AB13" s="70"/>
      <c r="AC13" s="71"/>
      <c r="AH13" s="54" t="s">
        <v>7</v>
      </c>
      <c r="AI13" s="75"/>
      <c r="AJ13" s="75"/>
      <c r="AK13" s="76"/>
      <c r="AL13" s="54" t="s">
        <v>7</v>
      </c>
      <c r="AM13" s="75"/>
      <c r="AN13" s="75"/>
      <c r="AO13" s="76"/>
      <c r="AT13" s="69" t="s">
        <v>7</v>
      </c>
      <c r="AU13" s="80"/>
      <c r="AV13" s="80"/>
      <c r="AW13" s="81"/>
      <c r="AX13" s="69" t="s">
        <v>7</v>
      </c>
      <c r="AY13" s="70"/>
      <c r="AZ13" s="70"/>
      <c r="BA13" s="71"/>
    </row>
    <row r="14" spans="1:53" s="1" customFormat="1" ht="13.5" thickBot="1">
      <c r="A14" s="5"/>
      <c r="J14" s="45" t="str">
        <f>(IF(AND((J12+L12)&gt;2,($B12+$D12)&gt;2,$B12&lt;&gt;"",$D12&lt;&gt;""),"0,5",IF(AND((J12+L12)&lt;3,($B12+$D12)&lt;3,$B12&lt;&gt;"",$D12&lt;&gt;""),"0,5","0")))</f>
        <v>0,5</v>
      </c>
      <c r="K14" s="46"/>
      <c r="L14" s="46"/>
      <c r="M14" s="47"/>
      <c r="N14" s="45" t="str">
        <f>(IF(AND((N10+P10)&gt;2,($B10+$D10)&gt;2,$B10&lt;&gt;"",$D10&lt;&gt;""),"0,5",IF(AND((N10+P10)&lt;3,($B10+$D10)&lt;3,$B10&lt;&gt;"",$D10&lt;&gt;""),"0,5","0")))</f>
        <v>0,5</v>
      </c>
      <c r="O14" s="46"/>
      <c r="P14" s="46"/>
      <c r="Q14" s="47"/>
      <c r="R14" s="5"/>
      <c r="S14" s="5"/>
      <c r="T14" s="5"/>
      <c r="U14" s="5"/>
      <c r="V14" s="48">
        <f>SUM((IF(AND((V7+X7)&gt;2,(B7+D7)&gt;2,B7&lt;&gt;"",D7&lt;&gt;""),"0,5",IF(AND((V7+X7)&lt;3,(B7+D7)&lt;3,B7&lt;&gt;"",D7&lt;&gt;""),"0,5","0"))),(IF(AND((V3+X3)&gt;2,(B3+D3)&gt;2,B3&lt;&gt;"",D3&lt;&gt;""),"0,5",IF(AND((V3+X3)&lt;3,(B3+D3)&lt;3,B3&lt;&gt;"",D3&lt;&gt;""),"0,5","0"))),(IF(AND((V12+X12)&gt;2,(B12+D12)&gt;2,B12&lt;&gt;"",D12&lt;&gt;""),"0,5",IF(AND((V12+X12)&lt;3,(B12+D12)&lt;3,B12&lt;&gt;"",D12&lt;&gt;""),"0,5","0"))))</f>
        <v>0.5</v>
      </c>
      <c r="W14" s="49"/>
      <c r="X14" s="49"/>
      <c r="Y14" s="50"/>
      <c r="Z14" s="48">
        <f>SUM((IF(AND((Z10+AB10)&gt;2,(B10+D10)&gt;2,B10&lt;&gt;"",D10&lt;&gt;""),"0,5",IF(AND((Z10+AB10)&lt;3,(B10+D10)&lt;3,B10&lt;&gt;"",D10&lt;&gt;""),"0,5","0"))),(IF(AND((Z4+AB4)&gt;2,(B4+D4)&gt;2,B4&lt;&gt;"",D4&lt;&gt;""),"0,5",IF(AND((Z4+AB4)&lt;3,(B4+D4)&lt;3,B4&lt;&gt;"",D4&lt;&gt;""),"0,5","0"))),(IF(AND((Z5+AB5)&gt;2,(B5+D5)&gt;2,B5&lt;&gt;"",D5&lt;&gt;""),"0,5",IF(AND((Z5+AB5)&lt;3,(B5+D5)&lt;3,B5&lt;&gt;"",D5&lt;&gt;""),"0,5","0"))))</f>
        <v>1</v>
      </c>
      <c r="AA14" s="49"/>
      <c r="AB14" s="49"/>
      <c r="AC14" s="50"/>
      <c r="AH14" s="45" t="str">
        <f>(IF(AND((AH4+AJ4)&gt;2,(B4+D4)&gt;2,B4&lt;&gt;"",D4&lt;&gt;""),"0,5",IF(AND((AH4+AJ4)&lt;3,(B4+D4)&lt;3,B4&lt;&gt;"",D4&lt;&gt;""),"0,5","0")))</f>
        <v>0,5</v>
      </c>
      <c r="AI14" s="46"/>
      <c r="AJ14" s="46"/>
      <c r="AK14" s="47"/>
      <c r="AL14" s="45" t="str">
        <f>(IF(AND((AL8+AN8)&gt;2,(B8+D8)&gt;2,B8&lt;&gt;"",D8&lt;&gt;""),"0,5",IF(AND((AL8+AN8)&lt;3,(B8+D8)&lt;3,B8&lt;&gt;"",D8&lt;&gt;""),"0,5","0")))</f>
        <v>0</v>
      </c>
      <c r="AM14" s="46"/>
      <c r="AN14" s="46"/>
      <c r="AO14" s="47"/>
      <c r="AT14" s="48">
        <f>SUM((IF(AND((AT4+AV4)&gt;2,(B4+D4)&gt;2,B4&lt;&gt;"",D4&lt;&gt;""),"0,5",IF(AND((AT4+AV4)&lt;3,(B4+D4)&lt;3,B4&lt;&gt;"",D4&lt;&gt;""),"0,5","0"))),(IF(AND((AT6+AV6)&gt;2,(B6+D6)&gt;2,B6&lt;&gt;"",D6&lt;&gt;""),"0,5",IF(AND((AT6+AV6)&lt;3,(B6+D6)&lt;3,B6&lt;&gt;"",D6&lt;&gt;""),"0,5","0"))))</f>
        <v>1</v>
      </c>
      <c r="AU14" s="90"/>
      <c r="AV14" s="90"/>
      <c r="AW14" s="91"/>
      <c r="AX14" s="48">
        <f>SUM((IF(AND((AX11+AZ11)&gt;2,(B11+D11)&gt;2,B11&lt;&gt;"",D11&lt;&gt;""),"0,5",IF(AND((AX11+AZ11)&lt;3,(B11+D11)&lt;3,B11&lt;&gt;"",D11&lt;&gt;""),"0,5","0"))),(IF(AND((AX12+AZ12)&gt;2,(B12+D12)&gt;2,B12&lt;&gt;"",D12&lt;&gt;""),"0,5",IF(AND((AX12+AZ12)&lt;3,(B12+D12)&lt;3,B12&lt;&gt;"",D12&lt;&gt;""),"0,5","0"))))</f>
        <v>0.5</v>
      </c>
      <c r="AY14" s="49"/>
      <c r="AZ14" s="49"/>
      <c r="BA14" s="50"/>
    </row>
    <row r="15" spans="10:53" s="1" customFormat="1" ht="13.5" thickTop="1">
      <c r="J15" s="63" t="s">
        <v>3</v>
      </c>
      <c r="K15" s="55"/>
      <c r="L15" s="55"/>
      <c r="M15" s="56"/>
      <c r="N15" s="63" t="s">
        <v>3</v>
      </c>
      <c r="O15" s="64"/>
      <c r="P15" s="64"/>
      <c r="Q15" s="65"/>
      <c r="R15" s="5"/>
      <c r="S15" s="5"/>
      <c r="T15" s="5"/>
      <c r="U15" s="5"/>
      <c r="V15" s="66" t="s">
        <v>3</v>
      </c>
      <c r="W15" s="67"/>
      <c r="X15" s="67"/>
      <c r="Y15" s="68"/>
      <c r="Z15" s="66" t="s">
        <v>3</v>
      </c>
      <c r="AA15" s="67"/>
      <c r="AB15" s="67"/>
      <c r="AC15" s="68"/>
      <c r="AH15" s="63" t="s">
        <v>3</v>
      </c>
      <c r="AI15" s="64"/>
      <c r="AJ15" s="64"/>
      <c r="AK15" s="65"/>
      <c r="AL15" s="63" t="s">
        <v>3</v>
      </c>
      <c r="AM15" s="64"/>
      <c r="AN15" s="64"/>
      <c r="AO15" s="65"/>
      <c r="AT15" s="66" t="s">
        <v>3</v>
      </c>
      <c r="AU15" s="80"/>
      <c r="AV15" s="80"/>
      <c r="AW15" s="81"/>
      <c r="AX15" s="66" t="s">
        <v>3</v>
      </c>
      <c r="AY15" s="67"/>
      <c r="AZ15" s="67"/>
      <c r="BA15" s="68"/>
    </row>
    <row r="16" spans="10:53" s="1" customFormat="1" ht="13.5" thickBot="1">
      <c r="J16" s="45">
        <f>M3+M5+M4+M6+M7+M8+M9+M10+M11+M12+J14</f>
        <v>10</v>
      </c>
      <c r="K16" s="46"/>
      <c r="L16" s="46"/>
      <c r="M16" s="47"/>
      <c r="N16" s="45">
        <f>Q3+Q5+Q4+Q6+Q7+Q8+Q9+Q10+Q11+Q12+N14</f>
        <v>6.5</v>
      </c>
      <c r="O16" s="46"/>
      <c r="P16" s="46"/>
      <c r="Q16" s="47"/>
      <c r="R16" s="5"/>
      <c r="S16" s="5"/>
      <c r="T16" s="5"/>
      <c r="U16" s="5"/>
      <c r="V16" s="48">
        <f>Y3+Y4+Y5+Y6+Y7+Y8+Y9+Y10+Y11+Y12+V14</f>
        <v>10.5</v>
      </c>
      <c r="W16" s="49"/>
      <c r="X16" s="49"/>
      <c r="Y16" s="50"/>
      <c r="Z16" s="48">
        <f>AC3+AC4+AC5+AC6+AC7+AC8+AC9+AC10+AC11+AC12+Z14</f>
        <v>5</v>
      </c>
      <c r="AA16" s="49"/>
      <c r="AB16" s="49"/>
      <c r="AC16" s="50"/>
      <c r="AH16" s="45">
        <f>AK3+AK4+AK5+AK6+AK7+AK8+AK9+AK10+AK11+AK12+AH14</f>
        <v>12</v>
      </c>
      <c r="AI16" s="46"/>
      <c r="AJ16" s="46"/>
      <c r="AK16" s="47"/>
      <c r="AL16" s="45">
        <f>AO3+AO4+AO5+AO6+AO7+AO8+AO9+AO10+AO11+AO12+AL14</f>
        <v>6</v>
      </c>
      <c r="AM16" s="46"/>
      <c r="AN16" s="46"/>
      <c r="AO16" s="47"/>
      <c r="AT16" s="48">
        <f>AW3+AW4+AW5+AW6+AW7+AW8+AW9+AW10+AW11+AW12+AT14</f>
        <v>16</v>
      </c>
      <c r="AU16" s="49"/>
      <c r="AV16" s="49"/>
      <c r="AW16" s="50"/>
      <c r="AX16" s="48">
        <f>BA3+BA4+BA5+BA6+BA7+BA8+BA9+BA10+BA11+BA12+AX14</f>
        <v>12</v>
      </c>
      <c r="AY16" s="49"/>
      <c r="AZ16" s="49"/>
      <c r="BA16" s="50"/>
    </row>
    <row r="17" spans="1:109" s="1" customFormat="1" ht="15" thickBot="1" thickTop="1">
      <c r="A17" s="5"/>
      <c r="J17" s="39" t="str">
        <f>IF(J16&lt;N16,"переигровка","полуфинал")</f>
        <v>полуфинал</v>
      </c>
      <c r="K17" s="40"/>
      <c r="L17" s="40"/>
      <c r="M17" s="41"/>
      <c r="N17" s="39" t="str">
        <f>IF(N16&gt;J16,"переигровка","выбыл")</f>
        <v>выбыл</v>
      </c>
      <c r="O17" s="40"/>
      <c r="P17" s="40"/>
      <c r="Q17" s="41"/>
      <c r="R17" s="32"/>
      <c r="S17" s="32"/>
      <c r="T17" s="32"/>
      <c r="U17" s="32"/>
      <c r="V17" s="36" t="str">
        <f>IF(V16&gt;Z16,"переигровка","выбыл")</f>
        <v>переигровка</v>
      </c>
      <c r="W17" s="37"/>
      <c r="X17" s="37"/>
      <c r="Y17" s="38"/>
      <c r="Z17" s="42" t="str">
        <f>IF(Z16&lt;V16,"переигровка","полуфинал")</f>
        <v>переигровка</v>
      </c>
      <c r="AA17" s="43"/>
      <c r="AB17" s="43"/>
      <c r="AC17" s="44"/>
      <c r="AD17" s="32"/>
      <c r="AE17" s="32"/>
      <c r="AF17" s="32"/>
      <c r="AG17" s="32"/>
      <c r="AH17" s="33" t="str">
        <f>IF(AH16&lt;AL16,"переигровка","полуфинал")</f>
        <v>полуфинал</v>
      </c>
      <c r="AI17" s="34"/>
      <c r="AJ17" s="34"/>
      <c r="AK17" s="35"/>
      <c r="AL17" s="33" t="str">
        <f>IF(AL16&gt;AH16,"переигровка","выбыл")</f>
        <v>выбыл</v>
      </c>
      <c r="AM17" s="34"/>
      <c r="AN17" s="34"/>
      <c r="AO17" s="35"/>
      <c r="AP17" s="32"/>
      <c r="AQ17" s="32"/>
      <c r="AR17" s="32"/>
      <c r="AS17" s="32"/>
      <c r="AT17" s="36" t="str">
        <f>IF(AT16&lt;AX16,"переигровка","полуфинал")</f>
        <v>полуфинал</v>
      </c>
      <c r="AU17" s="37"/>
      <c r="AV17" s="37"/>
      <c r="AW17" s="38"/>
      <c r="AX17" s="36" t="str">
        <f>IF(AX16&gt;AT16,"переигровка","выбыл")</f>
        <v>выбыл</v>
      </c>
      <c r="AY17" s="37"/>
      <c r="AZ17" s="37"/>
      <c r="BA17" s="38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</row>
    <row r="18" spans="1:25" s="1" customFormat="1" ht="13.5" thickTop="1">
      <c r="A18" s="5"/>
      <c r="R18" s="5"/>
      <c r="S18" s="5"/>
      <c r="T18" s="5"/>
      <c r="U18" s="5"/>
      <c r="V18" s="5"/>
      <c r="W18" s="5"/>
      <c r="X18" s="5"/>
      <c r="Y18" s="5"/>
    </row>
    <row r="19" spans="1:25" s="1" customFormat="1" ht="12.75">
      <c r="A19" s="5"/>
      <c r="R19" s="5"/>
      <c r="S19" s="5"/>
      <c r="T19" s="5"/>
      <c r="U19" s="5"/>
      <c r="V19" s="5"/>
      <c r="W19" s="5"/>
      <c r="X19" s="5"/>
      <c r="Y19" s="5"/>
    </row>
    <row r="20" spans="1:22" s="1" customFormat="1" ht="12.75">
      <c r="A20" s="5"/>
      <c r="R20" s="5"/>
      <c r="S20" s="5"/>
      <c r="T20" s="5"/>
      <c r="U20" s="5"/>
      <c r="V20" s="5"/>
    </row>
    <row r="21" spans="1:22" s="1" customFormat="1" ht="12.75">
      <c r="A21" s="5"/>
      <c r="R21" s="5"/>
      <c r="S21" s="5"/>
      <c r="T21" s="5"/>
      <c r="U21" s="5"/>
      <c r="V21" s="5"/>
    </row>
    <row r="22" spans="1:22" s="1" customFormat="1" ht="12.75">
      <c r="A22" s="5"/>
      <c r="R22" s="5"/>
      <c r="S22" s="5"/>
      <c r="T22" s="5"/>
      <c r="U22" s="5"/>
      <c r="V22" s="5"/>
    </row>
    <row r="23" spans="1:22" s="1" customFormat="1" ht="12.75">
      <c r="A23" s="5"/>
      <c r="M23" s="92"/>
      <c r="N23" s="92"/>
      <c r="P23" s="92"/>
      <c r="Q23" s="92"/>
      <c r="R23" s="5"/>
      <c r="S23" s="5"/>
      <c r="T23" s="5"/>
      <c r="U23" s="5"/>
      <c r="V23" s="5"/>
    </row>
    <row r="24" spans="1:22" s="1" customFormat="1" ht="12.75">
      <c r="A24" s="5"/>
      <c r="R24" s="5"/>
      <c r="S24" s="5"/>
      <c r="T24" s="5"/>
      <c r="U24" s="5"/>
      <c r="V24" s="5"/>
    </row>
    <row r="25" spans="1:22" s="1" customFormat="1" ht="12.75">
      <c r="A25" s="5"/>
      <c r="R25" s="5"/>
      <c r="S25" s="5"/>
      <c r="T25" s="5"/>
      <c r="U25" s="5"/>
      <c r="V25" s="5"/>
    </row>
    <row r="26" spans="1:22" s="1" customFormat="1" ht="12.75">
      <c r="A26" s="5"/>
      <c r="R26" s="5"/>
      <c r="S26" s="5"/>
      <c r="T26" s="5"/>
      <c r="U26" s="5"/>
      <c r="V26" s="5"/>
    </row>
    <row r="27" spans="1:22" s="1" customFormat="1" ht="12.75">
      <c r="A27" s="5"/>
      <c r="R27" s="5"/>
      <c r="S27" s="5"/>
      <c r="T27" s="5"/>
      <c r="U27" s="5"/>
      <c r="V27" s="5"/>
    </row>
    <row r="28" spans="1:85" s="1" customFormat="1" ht="12.7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" customFormat="1" ht="12.75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" customFormat="1" ht="12.75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" customFormat="1" ht="12.75">
      <c r="A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" customFormat="1" ht="12.75">
      <c r="A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" customFormat="1" ht="12.75">
      <c r="A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" customFormat="1" ht="12.75">
      <c r="A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66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8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1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66" s="1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1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1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s="1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s="1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s="1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s="1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s="1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s="1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s="1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s="1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s="1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s="1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s="1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s="1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s="1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s="1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s="1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s="1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s="1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s="1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s="1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s="1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s="1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s="1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s="1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s="1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s="1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s="1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s="1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s="1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s="1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s="1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s="1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s="1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s="1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s="1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s="1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s="1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s="1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s="1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s="1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s="1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s="1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s="1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s="1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s="1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s="1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s="1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s="1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s="1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s="1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s="1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s="1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s="1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1:66" s="1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2:66" s="1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2:66" s="1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2:66" s="1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2:66" s="1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2:66" s="1" customFormat="1" ht="12.75">
      <c r="B203" s="5"/>
      <c r="C203" s="5"/>
      <c r="D203" s="5"/>
      <c r="E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2:66" s="1" customFormat="1" ht="12.75">
      <c r="B204" s="5"/>
      <c r="C204" s="5"/>
      <c r="D204" s="5"/>
      <c r="E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2:66" s="1" customFormat="1" ht="12.75">
      <c r="B205" s="5"/>
      <c r="C205" s="5"/>
      <c r="D205" s="5"/>
      <c r="E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0:66" s="1" customFormat="1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0:66" s="1" customFormat="1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0:66" s="1" customFormat="1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0:66" s="1" customFormat="1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0:66" s="1" customFormat="1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0:66" s="1" customFormat="1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0:66" s="1" customFormat="1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0:66" s="1" customFormat="1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0:66" s="1" customFormat="1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0:66" s="1" customFormat="1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0:66" s="1" customFormat="1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0:66" s="1" customFormat="1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10:66" s="1" customFormat="1" ht="12.7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10:66" s="1" customFormat="1" ht="12.75">
      <c r="J219" s="5"/>
      <c r="K219" s="5"/>
      <c r="L219" s="5"/>
      <c r="M219" s="5"/>
      <c r="N219" s="5"/>
      <c r="O219" s="5"/>
      <c r="P219" s="5"/>
      <c r="Q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10:66" s="1" customFormat="1" ht="12.75">
      <c r="J220" s="5"/>
      <c r="K220" s="5"/>
      <c r="L220" s="5"/>
      <c r="M220" s="5"/>
      <c r="N220" s="5"/>
      <c r="O220" s="5"/>
      <c r="P220" s="5"/>
      <c r="Q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10:66" s="1" customFormat="1" ht="12.75">
      <c r="J221" s="5"/>
      <c r="K221" s="5"/>
      <c r="L221" s="5"/>
      <c r="M221" s="5"/>
      <c r="N221" s="5"/>
      <c r="O221" s="5"/>
      <c r="P221" s="5"/>
      <c r="Q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10:66" s="1" customFormat="1" ht="12.75">
      <c r="J222" s="5"/>
      <c r="K222" s="5"/>
      <c r="L222" s="5"/>
      <c r="M222" s="5"/>
      <c r="N222" s="5"/>
      <c r="O222" s="5"/>
      <c r="P222" s="5"/>
      <c r="Q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10:66" s="1" customFormat="1" ht="12.75">
      <c r="J223" s="5"/>
      <c r="K223" s="5"/>
      <c r="L223" s="5"/>
      <c r="M223" s="5"/>
      <c r="N223" s="5"/>
      <c r="O223" s="5"/>
      <c r="P223" s="5"/>
      <c r="Q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10:66" s="1" customFormat="1" ht="12.75">
      <c r="J224" s="5"/>
      <c r="K224" s="5"/>
      <c r="L224" s="5"/>
      <c r="M224" s="5"/>
      <c r="N224" s="5"/>
      <c r="O224" s="5"/>
      <c r="P224" s="5"/>
      <c r="Q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10:66" s="1" customFormat="1" ht="12.75">
      <c r="J225" s="5"/>
      <c r="K225" s="5"/>
      <c r="L225" s="5"/>
      <c r="M225" s="5"/>
      <c r="N225" s="5"/>
      <c r="O225" s="5"/>
      <c r="P225" s="5"/>
      <c r="Q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10:66" s="1" customFormat="1" ht="12.75">
      <c r="J226" s="5"/>
      <c r="K226" s="5"/>
      <c r="L226" s="5"/>
      <c r="M226" s="5"/>
      <c r="N226" s="5"/>
      <c r="O226" s="5"/>
      <c r="P226" s="5"/>
      <c r="Q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10:66" s="1" customFormat="1" ht="12.75">
      <c r="J227" s="5"/>
      <c r="K227" s="5"/>
      <c r="L227" s="5"/>
      <c r="M227" s="5"/>
      <c r="N227" s="5"/>
      <c r="O227" s="5"/>
      <c r="P227" s="5"/>
      <c r="Q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10:66" s="1" customFormat="1" ht="12.75">
      <c r="J228" s="5"/>
      <c r="K228" s="5"/>
      <c r="L228" s="5"/>
      <c r="M228" s="5"/>
      <c r="N228" s="5"/>
      <c r="O228" s="5"/>
      <c r="P228" s="5"/>
      <c r="Q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10:66" s="1" customFormat="1" ht="12.75">
      <c r="J229" s="5"/>
      <c r="K229" s="5"/>
      <c r="L229" s="5"/>
      <c r="M229" s="5"/>
      <c r="N229" s="5"/>
      <c r="O229" s="5"/>
      <c r="P229" s="5"/>
      <c r="Q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10:66" s="1" customFormat="1" ht="12.75">
      <c r="J230" s="5"/>
      <c r="K230" s="5"/>
      <c r="L230" s="5"/>
      <c r="M230" s="5"/>
      <c r="N230" s="5"/>
      <c r="O230" s="5"/>
      <c r="P230" s="5"/>
      <c r="Q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10:66" s="1" customFormat="1" ht="12.75">
      <c r="J231" s="5"/>
      <c r="K231" s="5"/>
      <c r="L231" s="5"/>
      <c r="M231" s="5"/>
      <c r="N231" s="5"/>
      <c r="O231" s="5"/>
      <c r="P231" s="5"/>
      <c r="Q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10:66" s="1" customFormat="1" ht="12.75">
      <c r="J232" s="5"/>
      <c r="K232" s="5"/>
      <c r="L232" s="5"/>
      <c r="M232" s="5"/>
      <c r="N232" s="5"/>
      <c r="O232" s="5"/>
      <c r="P232" s="5"/>
      <c r="Q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10:66" s="1" customFormat="1" ht="12.75">
      <c r="J233" s="5"/>
      <c r="K233" s="5"/>
      <c r="L233" s="5"/>
      <c r="M233" s="5"/>
      <c r="N233" s="5"/>
      <c r="O233" s="5"/>
      <c r="P233" s="5"/>
      <c r="Q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10:66" s="1" customFormat="1" ht="12.75">
      <c r="J234" s="5"/>
      <c r="K234" s="5"/>
      <c r="L234" s="5"/>
      <c r="M234" s="5"/>
      <c r="N234" s="5"/>
      <c r="O234" s="5"/>
      <c r="P234" s="5"/>
      <c r="Q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30:66" s="1" customFormat="1" ht="12.75"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>
      <c r="A791"/>
    </row>
    <row r="792" s="1" customFormat="1" ht="12.75">
      <c r="A792"/>
    </row>
    <row r="793" s="1" customFormat="1" ht="12.75">
      <c r="A793"/>
    </row>
    <row r="794" s="1" customFormat="1" ht="12.75">
      <c r="A794"/>
    </row>
    <row r="795" spans="1:9" s="1" customFormat="1" ht="12.75">
      <c r="A795"/>
      <c r="F795"/>
      <c r="G795"/>
      <c r="H795"/>
      <c r="I795"/>
    </row>
    <row r="796" spans="1:9" s="1" customFormat="1" ht="12.75">
      <c r="A796"/>
      <c r="F796"/>
      <c r="G796"/>
      <c r="H796"/>
      <c r="I796"/>
    </row>
    <row r="797" spans="1:9" s="1" customFormat="1" ht="12.75">
      <c r="A797"/>
      <c r="F797"/>
      <c r="G797"/>
      <c r="H797"/>
      <c r="I797"/>
    </row>
    <row r="798" spans="1:9" s="1" customFormat="1" ht="12.75">
      <c r="A798"/>
      <c r="B798"/>
      <c r="C798"/>
      <c r="D798"/>
      <c r="E798"/>
      <c r="F798"/>
      <c r="G798"/>
      <c r="H798"/>
      <c r="I798"/>
    </row>
    <row r="799" spans="1:9" s="1" customFormat="1" ht="12.75">
      <c r="A799"/>
      <c r="B799"/>
      <c r="C799"/>
      <c r="D799"/>
      <c r="E799"/>
      <c r="F799"/>
      <c r="G799"/>
      <c r="H799"/>
      <c r="I799"/>
    </row>
    <row r="800" spans="1:9" s="1" customFormat="1" ht="12.75">
      <c r="A800"/>
      <c r="B800"/>
      <c r="C800"/>
      <c r="D800"/>
      <c r="E800"/>
      <c r="F800"/>
      <c r="G800"/>
      <c r="H800"/>
      <c r="I800"/>
    </row>
    <row r="801" spans="1:9" s="1" customFormat="1" ht="12.75">
      <c r="A801"/>
      <c r="B801"/>
      <c r="C801"/>
      <c r="D801"/>
      <c r="E801"/>
      <c r="F801"/>
      <c r="G801"/>
      <c r="H801"/>
      <c r="I801"/>
    </row>
    <row r="802" spans="1:9" s="1" customFormat="1" ht="12.75">
      <c r="A802"/>
      <c r="B802"/>
      <c r="C802"/>
      <c r="D802"/>
      <c r="E802"/>
      <c r="F802"/>
      <c r="G802"/>
      <c r="H802"/>
      <c r="I802"/>
    </row>
    <row r="803" spans="1:9" s="1" customFormat="1" ht="12.75">
      <c r="A803"/>
      <c r="B803"/>
      <c r="C803"/>
      <c r="D803"/>
      <c r="E803"/>
      <c r="F803"/>
      <c r="G803"/>
      <c r="H803"/>
      <c r="I803"/>
    </row>
    <row r="804" spans="1:9" s="1" customFormat="1" ht="12.75">
      <c r="A804"/>
      <c r="B804"/>
      <c r="C804"/>
      <c r="D804"/>
      <c r="E804"/>
      <c r="F804"/>
      <c r="G804"/>
      <c r="H804"/>
      <c r="I804"/>
    </row>
    <row r="805" spans="1:9" s="1" customFormat="1" ht="12.75">
      <c r="A805"/>
      <c r="B805"/>
      <c r="C805"/>
      <c r="D805"/>
      <c r="E805"/>
      <c r="F805"/>
      <c r="G805"/>
      <c r="H805"/>
      <c r="I805"/>
    </row>
    <row r="806" spans="1:9" s="1" customFormat="1" ht="12.75">
      <c r="A806"/>
      <c r="B806"/>
      <c r="C806"/>
      <c r="D806"/>
      <c r="E806"/>
      <c r="F806"/>
      <c r="G806"/>
      <c r="H806"/>
      <c r="I806"/>
    </row>
    <row r="807" spans="1:9" s="1" customFormat="1" ht="12.75">
      <c r="A807"/>
      <c r="B807"/>
      <c r="C807"/>
      <c r="D807"/>
      <c r="E807"/>
      <c r="F807"/>
      <c r="G807"/>
      <c r="H807"/>
      <c r="I807"/>
    </row>
    <row r="808" spans="1:9" s="1" customFormat="1" ht="12.75">
      <c r="A808"/>
      <c r="B808"/>
      <c r="C808"/>
      <c r="D808"/>
      <c r="E808"/>
      <c r="F808"/>
      <c r="G808"/>
      <c r="H808"/>
      <c r="I808"/>
    </row>
    <row r="809" spans="1:9" s="1" customFormat="1" ht="12.75">
      <c r="A809"/>
      <c r="B809"/>
      <c r="C809"/>
      <c r="D809"/>
      <c r="E809"/>
      <c r="F809"/>
      <c r="G809"/>
      <c r="H809"/>
      <c r="I809"/>
    </row>
    <row r="810" spans="1:9" s="1" customFormat="1" ht="12.75">
      <c r="A810"/>
      <c r="B810"/>
      <c r="C810"/>
      <c r="D810"/>
      <c r="E810"/>
      <c r="F810"/>
      <c r="G810"/>
      <c r="H810"/>
      <c r="I810"/>
    </row>
    <row r="811" spans="1:25" s="1" customFormat="1" ht="12.75">
      <c r="A811"/>
      <c r="B811"/>
      <c r="C811"/>
      <c r="D811"/>
      <c r="E811"/>
      <c r="F811"/>
      <c r="G811"/>
      <c r="H811"/>
      <c r="I811"/>
      <c r="R811"/>
      <c r="S811"/>
      <c r="T811"/>
      <c r="U811"/>
      <c r="V811"/>
      <c r="W811"/>
      <c r="X811"/>
      <c r="Y811"/>
    </row>
    <row r="812" spans="1:25" s="1" customFormat="1" ht="12.75">
      <c r="A812"/>
      <c r="B812"/>
      <c r="C812"/>
      <c r="D812"/>
      <c r="E812"/>
      <c r="F812"/>
      <c r="G812"/>
      <c r="H812"/>
      <c r="I812"/>
      <c r="R812"/>
      <c r="S812"/>
      <c r="T812"/>
      <c r="U812"/>
      <c r="V812"/>
      <c r="W812"/>
      <c r="X812"/>
      <c r="Y812"/>
    </row>
    <row r="813" spans="1:25" s="1" customFormat="1" ht="12.75">
      <c r="A813"/>
      <c r="B813"/>
      <c r="C813"/>
      <c r="D813"/>
      <c r="E813"/>
      <c r="F813"/>
      <c r="G813"/>
      <c r="H813"/>
      <c r="I813"/>
      <c r="R813"/>
      <c r="S813"/>
      <c r="T813"/>
      <c r="U813"/>
      <c r="V813"/>
      <c r="W813"/>
      <c r="X813"/>
      <c r="Y813"/>
    </row>
    <row r="814" spans="1:25" s="1" customFormat="1" ht="12.75">
      <c r="A814"/>
      <c r="B814"/>
      <c r="C814"/>
      <c r="D814"/>
      <c r="E814"/>
      <c r="F814"/>
      <c r="G814"/>
      <c r="H814"/>
      <c r="I814"/>
      <c r="R814"/>
      <c r="S814"/>
      <c r="T814"/>
      <c r="U814"/>
      <c r="V814"/>
      <c r="W814"/>
      <c r="X814"/>
      <c r="Y814"/>
    </row>
    <row r="815" spans="1:25" s="1" customFormat="1" ht="12.75">
      <c r="A815"/>
      <c r="B815"/>
      <c r="C815"/>
      <c r="D815"/>
      <c r="E815"/>
      <c r="F815"/>
      <c r="G815"/>
      <c r="H815"/>
      <c r="I815"/>
      <c r="R815"/>
      <c r="S815"/>
      <c r="T815"/>
      <c r="U815"/>
      <c r="V815"/>
      <c r="W815"/>
      <c r="X815"/>
      <c r="Y815"/>
    </row>
    <row r="816" spans="1:25" s="1" customFormat="1" ht="12.75">
      <c r="A816"/>
      <c r="B816"/>
      <c r="C816"/>
      <c r="D816"/>
      <c r="E816"/>
      <c r="F816"/>
      <c r="G816"/>
      <c r="H816"/>
      <c r="I816"/>
      <c r="R816"/>
      <c r="S816"/>
      <c r="T816"/>
      <c r="U816"/>
      <c r="V816"/>
      <c r="W816"/>
      <c r="X816"/>
      <c r="Y816"/>
    </row>
    <row r="817" spans="1:25" s="1" customFormat="1" ht="12.75">
      <c r="A817"/>
      <c r="B817"/>
      <c r="C817"/>
      <c r="D817"/>
      <c r="E817"/>
      <c r="F817"/>
      <c r="G817"/>
      <c r="H817"/>
      <c r="I817"/>
      <c r="R817"/>
      <c r="S817"/>
      <c r="T817"/>
      <c r="U817"/>
      <c r="V817"/>
      <c r="W817"/>
      <c r="X817"/>
      <c r="Y817"/>
    </row>
    <row r="818" spans="1:25" s="1" customFormat="1" ht="12.75">
      <c r="A818"/>
      <c r="B818"/>
      <c r="C818"/>
      <c r="D818"/>
      <c r="E818"/>
      <c r="F818"/>
      <c r="G818"/>
      <c r="H818"/>
      <c r="I818"/>
      <c r="R818"/>
      <c r="S818"/>
      <c r="T818"/>
      <c r="U818"/>
      <c r="V818"/>
      <c r="W818"/>
      <c r="X818"/>
      <c r="Y818"/>
    </row>
    <row r="819" spans="1:25" s="1" customFormat="1" ht="12.75">
      <c r="A819"/>
      <c r="B819"/>
      <c r="C819"/>
      <c r="D819"/>
      <c r="E819"/>
      <c r="F819"/>
      <c r="G819"/>
      <c r="H819"/>
      <c r="I819"/>
      <c r="R819"/>
      <c r="S819"/>
      <c r="T819"/>
      <c r="U819"/>
      <c r="V819"/>
      <c r="W819"/>
      <c r="X819"/>
      <c r="Y819"/>
    </row>
    <row r="820" spans="1:25" s="1" customFormat="1" ht="12.75">
      <c r="A820"/>
      <c r="B820"/>
      <c r="C820"/>
      <c r="D820"/>
      <c r="E820"/>
      <c r="F820"/>
      <c r="G820"/>
      <c r="H820"/>
      <c r="I820"/>
      <c r="R820"/>
      <c r="S820"/>
      <c r="T820"/>
      <c r="U820"/>
      <c r="V820"/>
      <c r="W820"/>
      <c r="X820"/>
      <c r="Y820"/>
    </row>
    <row r="821" spans="1:25" s="1" customFormat="1" ht="12.75">
      <c r="A821"/>
      <c r="B821"/>
      <c r="C821"/>
      <c r="D821"/>
      <c r="E821"/>
      <c r="F821"/>
      <c r="G821"/>
      <c r="H821"/>
      <c r="I821"/>
      <c r="R821"/>
      <c r="S821"/>
      <c r="T821"/>
      <c r="U821"/>
      <c r="V821"/>
      <c r="W821"/>
      <c r="X821"/>
      <c r="Y821"/>
    </row>
    <row r="822" spans="1:25" s="1" customFormat="1" ht="12.75">
      <c r="A822"/>
      <c r="B822"/>
      <c r="C822"/>
      <c r="D822"/>
      <c r="E822"/>
      <c r="F822"/>
      <c r="G822"/>
      <c r="H822"/>
      <c r="I822"/>
      <c r="R822"/>
      <c r="S822"/>
      <c r="T822"/>
      <c r="U822"/>
      <c r="V822"/>
      <c r="W822"/>
      <c r="X822"/>
      <c r="Y822"/>
    </row>
    <row r="823" spans="1:25" s="1" customFormat="1" ht="12.75">
      <c r="A823"/>
      <c r="B823"/>
      <c r="C823"/>
      <c r="D823"/>
      <c r="E823"/>
      <c r="F823"/>
      <c r="G823"/>
      <c r="H823"/>
      <c r="I823"/>
      <c r="R823"/>
      <c r="S823"/>
      <c r="T823"/>
      <c r="U823"/>
      <c r="V823"/>
      <c r="W823"/>
      <c r="X823"/>
      <c r="Y823"/>
    </row>
    <row r="824" spans="1:25" s="1" customFormat="1" ht="12.75">
      <c r="A824"/>
      <c r="B824"/>
      <c r="C824"/>
      <c r="D824"/>
      <c r="E824"/>
      <c r="F824"/>
      <c r="G824"/>
      <c r="H824"/>
      <c r="I824"/>
      <c r="R824"/>
      <c r="S824"/>
      <c r="T824"/>
      <c r="U824"/>
      <c r="V824"/>
      <c r="W824"/>
      <c r="X824"/>
      <c r="Y824"/>
    </row>
    <row r="825" spans="1:25" s="1" customFormat="1" ht="12.75">
      <c r="A825"/>
      <c r="B825"/>
      <c r="C825"/>
      <c r="D825"/>
      <c r="E825"/>
      <c r="F825"/>
      <c r="G825"/>
      <c r="H825"/>
      <c r="I825"/>
      <c r="R825"/>
      <c r="S825"/>
      <c r="T825"/>
      <c r="U825"/>
      <c r="V825"/>
      <c r="W825"/>
      <c r="X825"/>
      <c r="Y825"/>
    </row>
    <row r="826" spans="1:25" s="1" customFormat="1" ht="12.75">
      <c r="A826"/>
      <c r="B826"/>
      <c r="C826"/>
      <c r="D826"/>
      <c r="E826"/>
      <c r="F826"/>
      <c r="G826"/>
      <c r="H826"/>
      <c r="I826"/>
      <c r="R826"/>
      <c r="S826"/>
      <c r="T826"/>
      <c r="U826"/>
      <c r="V826"/>
      <c r="W826"/>
      <c r="X826"/>
      <c r="Y826"/>
    </row>
    <row r="827" spans="1:29" s="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</sheetData>
  <sheetProtection/>
  <mergeCells count="59">
    <mergeCell ref="AX13:BA13"/>
    <mergeCell ref="AT14:AW14"/>
    <mergeCell ref="AT13:AW13"/>
    <mergeCell ref="M23:N23"/>
    <mergeCell ref="P23:Q23"/>
    <mergeCell ref="AH14:AK14"/>
    <mergeCell ref="AT15:AW15"/>
    <mergeCell ref="AX15:BA15"/>
    <mergeCell ref="AX14:BA14"/>
    <mergeCell ref="N16:Q16"/>
    <mergeCell ref="AX1:BA1"/>
    <mergeCell ref="AT1:AW1"/>
    <mergeCell ref="Z2:AB2"/>
    <mergeCell ref="V2:X2"/>
    <mergeCell ref="AL2:AN2"/>
    <mergeCell ref="AH2:AJ2"/>
    <mergeCell ref="AX2:AZ2"/>
    <mergeCell ref="Z1:AC1"/>
    <mergeCell ref="V1:Y1"/>
    <mergeCell ref="AL1:AO1"/>
    <mergeCell ref="J1:M1"/>
    <mergeCell ref="J15:M15"/>
    <mergeCell ref="Z15:AC15"/>
    <mergeCell ref="N1:Q1"/>
    <mergeCell ref="N13:Q13"/>
    <mergeCell ref="N2:P2"/>
    <mergeCell ref="N15:Q15"/>
    <mergeCell ref="N14:Q14"/>
    <mergeCell ref="AH1:AK1"/>
    <mergeCell ref="Z13:AC13"/>
    <mergeCell ref="Z14:AC14"/>
    <mergeCell ref="AL13:AO13"/>
    <mergeCell ref="AH13:AK13"/>
    <mergeCell ref="AT2:AV2"/>
    <mergeCell ref="AL15:AO15"/>
    <mergeCell ref="V15:Y15"/>
    <mergeCell ref="V13:Y13"/>
    <mergeCell ref="AH15:AK15"/>
    <mergeCell ref="V14:Y14"/>
    <mergeCell ref="AL14:AO14"/>
    <mergeCell ref="B2:D2"/>
    <mergeCell ref="J14:M14"/>
    <mergeCell ref="J16:M16"/>
    <mergeCell ref="J13:M13"/>
    <mergeCell ref="J2:L2"/>
    <mergeCell ref="AH16:AK16"/>
    <mergeCell ref="AX16:BA16"/>
    <mergeCell ref="Z16:AC16"/>
    <mergeCell ref="V16:Y16"/>
    <mergeCell ref="AT16:AW16"/>
    <mergeCell ref="AL16:AO16"/>
    <mergeCell ref="N17:Q17"/>
    <mergeCell ref="J17:M17"/>
    <mergeCell ref="Z17:AC17"/>
    <mergeCell ref="V17:Y17"/>
    <mergeCell ref="AL17:AO17"/>
    <mergeCell ref="AH17:AK17"/>
    <mergeCell ref="AX17:BA17"/>
    <mergeCell ref="AT17:AW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Computer</dc:creator>
  <cp:keywords/>
  <dc:description/>
  <cp:lastModifiedBy>NT Computer</cp:lastModifiedBy>
  <dcterms:created xsi:type="dcterms:W3CDTF">2011-07-17T08:14:54Z</dcterms:created>
  <dcterms:modified xsi:type="dcterms:W3CDTF">2012-03-26T18:55:56Z</dcterms:modified>
  <cp:category/>
  <cp:version/>
  <cp:contentType/>
  <cp:contentStatus/>
</cp:coreProperties>
</file>