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952" windowHeight="7020" activeTab="0"/>
  </bookViews>
  <sheets>
    <sheet name="1 матчи, четвертьфинал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<sst xmlns="http://schemas.openxmlformats.org/spreadsheetml/2006/main" count="35" uniqueCount="21">
  <si>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прогноз</t>
  </si>
  <si>
    <t>*</t>
  </si>
  <si>
    <t>баллы</t>
  </si>
  <si>
    <t>сумма</t>
  </si>
  <si>
    <t>матч</t>
  </si>
  <si>
    <t>исход</t>
  </si>
  <si>
    <t>счет</t>
  </si>
  <si>
    <t>баллы за ТБ-ТМ</t>
  </si>
  <si>
    <t>ЧБР</t>
  </si>
  <si>
    <t>Алхимик</t>
  </si>
  <si>
    <t>Палермо - Ювентус </t>
  </si>
  <si>
    <t>Лацио - Наполи </t>
  </si>
  <si>
    <t>Брага - Порту </t>
  </si>
  <si>
    <t>Бетис - Вильярреал </t>
  </si>
  <si>
    <t>Динамо - Рубин </t>
  </si>
  <si>
    <t>Леванте - Атлетико </t>
  </si>
  <si>
    <t>Арсенал - Манчестер Сити </t>
  </si>
  <si>
    <t>Кан - Бордо </t>
  </si>
  <si>
    <t>Гамбург - Байер </t>
  </si>
  <si>
    <t>Атлетик - Севилья </t>
  </si>
  <si>
    <t>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</si>
</sst>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0" fontId="19" fillId="2" borderId="26" xfId="0" applyNumberFormat="1" applyFont="1" applyFill="1" applyBorder="1" applyAlignment="1">
      <alignment horizontal="center" vertical="center"/>
    </xf>
    <xf numFmtId="0" fontId="19" fillId="2" borderId="27" xfId="0" applyNumberFormat="1" applyFont="1" applyFill="1" applyBorder="1" applyAlignment="1">
      <alignment horizontal="center" vertical="center"/>
    </xf>
    <xf numFmtId="0" fontId="19" fillId="2" borderId="20" xfId="0" applyNumberFormat="1" applyFont="1" applyFill="1" applyBorder="1" applyAlignment="1">
      <alignment horizontal="center" vertical="center"/>
    </xf>
    <xf numFmtId="0" fontId="19" fillId="2" borderId="28" xfId="0" applyNumberFormat="1" applyFont="1" applyFill="1" applyBorder="1" applyAlignment="1">
      <alignment horizontal="center" vertical="center"/>
    </xf>
    <xf numFmtId="0" fontId="19" fillId="2" borderId="29" xfId="0" applyNumberFormat="1" applyFont="1" applyFill="1" applyBorder="1" applyAlignment="1">
      <alignment horizontal="center" vertical="center"/>
    </xf>
    <xf numFmtId="0" fontId="19" fillId="2" borderId="30" xfId="0" applyNumberFormat="1" applyFont="1" applyFill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0" fontId="0" fillId="2" borderId="34" xfId="0" applyNumberFormat="1" applyFill="1" applyBorder="1" applyAlignment="1">
      <alignment horizontal="center" vertical="center"/>
    </xf>
    <xf numFmtId="0" fontId="0" fillId="2" borderId="35" xfId="0" applyNumberForma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6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27"/>
  <sheetViews>
    <sheetView tabSelected="1" zoomScalePageLayoutView="0" workbookViewId="0" topLeftCell="A1">
      <pane xSplit="26880" topLeftCell="DB1" activePane="topLeft" state="split"/>
      <selection pane="topLeft" activeCell="AK17" sqref="AK17"/>
      <selection pane="topRight" activeCell="DB1" sqref="DB1"/>
    </sheetView>
  </sheetViews>
  <sheetFormatPr defaultColWidth="9.00390625" defaultRowHeight="12.75" outlineLevelCol="1"/>
  <cols>
    <col min="1" max="1" width="26.25390625" style="0" customWidth="1"/>
    <col min="2" max="2" width="2.00390625" style="0" customWidth="1" outlineLevel="1"/>
    <col min="3" max="3" width="0.37109375" style="0" customWidth="1" outlineLevel="1"/>
    <col min="4" max="4" width="2.50390625" style="0" customWidth="1" outlineLevel="1"/>
    <col min="5" max="5" width="6.00390625" style="0" customWidth="1"/>
    <col min="6" max="6" width="0.875" style="0" customWidth="1" outlineLevel="1"/>
    <col min="7" max="7" width="0.37109375" style="0" customWidth="1" outlineLevel="1"/>
    <col min="8" max="8" width="0.74609375" style="0" customWidth="1" outlineLevel="1"/>
    <col min="9" max="9" width="1.4921875" style="0" customWidth="1"/>
    <col min="10" max="10" width="3.00390625" style="0" customWidth="1" outlineLevel="1"/>
    <col min="11" max="11" width="0.37109375" style="0" customWidth="1" outlineLevel="1"/>
    <col min="12" max="12" width="3.125" style="0" customWidth="1" outlineLevel="1"/>
    <col min="13" max="13" width="6.625" style="0" customWidth="1"/>
    <col min="14" max="14" width="2.875" style="0" customWidth="1" outlineLevel="1"/>
    <col min="15" max="15" width="0.5" style="0" customWidth="1" outlineLevel="1"/>
    <col min="16" max="16" width="2.75390625" style="0" customWidth="1" outlineLevel="1"/>
    <col min="17" max="17" width="5.50390625" style="0" customWidth="1"/>
    <col min="18" max="18" width="1.00390625" style="0" customWidth="1" outlineLevel="1"/>
    <col min="19" max="19" width="0.5" style="0" hidden="1" customWidth="1" outlineLevel="1"/>
    <col min="20" max="20" width="0.875" style="0" customWidth="1" outlineLevel="1"/>
    <col min="21" max="21" width="0.37109375" style="0" customWidth="1"/>
    <col min="22" max="22" width="2.625" style="0" customWidth="1" outlineLevel="1"/>
    <col min="23" max="23" width="0.5" style="0" customWidth="1" outlineLevel="1"/>
    <col min="24" max="24" width="3.125" style="0" customWidth="1" outlineLevel="1"/>
    <col min="25" max="25" width="5.50390625" style="0" customWidth="1"/>
    <col min="26" max="26" width="2.625" style="0" customWidth="1" outlineLevel="1"/>
    <col min="27" max="27" width="0.5" style="0" customWidth="1" outlineLevel="1"/>
    <col min="28" max="28" width="2.625" style="0" customWidth="1" outlineLevel="1"/>
    <col min="29" max="29" width="6.125" style="0" customWidth="1"/>
    <col min="30" max="30" width="0.12890625" style="0" customWidth="1" outlineLevel="1"/>
    <col min="31" max="31" width="0.5" style="0" customWidth="1" outlineLevel="1"/>
    <col min="32" max="32" width="1.00390625" style="0" customWidth="1" outlineLevel="1"/>
    <col min="33" max="33" width="6.50390625" style="0" hidden="1" customWidth="1"/>
    <col min="34" max="34" width="3.125" style="0" customWidth="1" outlineLevel="1"/>
    <col min="35" max="35" width="0.5" style="0" customWidth="1" outlineLevel="1"/>
    <col min="36" max="36" width="3.00390625" style="0" customWidth="1" outlineLevel="1"/>
    <col min="37" max="37" width="5.50390625" style="0" customWidth="1"/>
    <col min="38" max="38" width="3.00390625" style="0" customWidth="1" outlineLevel="1"/>
    <col min="39" max="39" width="0.5" style="0" customWidth="1" outlineLevel="1"/>
    <col min="40" max="40" width="2.625" style="0" customWidth="1" outlineLevel="1"/>
    <col min="41" max="41" width="5.625" style="0" customWidth="1"/>
    <col min="42" max="42" width="0.6171875" style="0" customWidth="1"/>
    <col min="43" max="43" width="0.6171875" style="0" hidden="1" customWidth="1"/>
    <col min="44" max="44" width="0.875" style="0" customWidth="1"/>
    <col min="45" max="45" width="0.5" style="0" customWidth="1"/>
    <col min="46" max="46" width="3.375" style="0" customWidth="1"/>
    <col min="47" max="47" width="0.5" style="0" customWidth="1"/>
    <col min="48" max="48" width="2.875" style="0" customWidth="1"/>
    <col min="49" max="49" width="5.375" style="0" customWidth="1"/>
    <col min="50" max="50" width="2.875" style="0" customWidth="1"/>
    <col min="51" max="51" width="0.5" style="0" customWidth="1"/>
    <col min="52" max="52" width="2.875" style="0" customWidth="1"/>
    <col min="53" max="53" width="5.625" style="0" customWidth="1"/>
    <col min="54" max="54" width="3.00390625" style="0" customWidth="1"/>
    <col min="55" max="55" width="0.5" style="0" customWidth="1"/>
    <col min="56" max="56" width="3.00390625" style="0" customWidth="1"/>
    <col min="57" max="57" width="5.125" style="0" customWidth="1"/>
    <col min="58" max="58" width="2.875" style="0" customWidth="1"/>
    <col min="59" max="59" width="0.5" style="0" customWidth="1"/>
    <col min="60" max="60" width="2.625" style="0" customWidth="1"/>
    <col min="61" max="61" width="5.375" style="0" customWidth="1"/>
    <col min="62" max="62" width="2.625" style="0" customWidth="1"/>
    <col min="63" max="63" width="0.5" style="0" customWidth="1"/>
    <col min="64" max="64" width="2.875" style="0" customWidth="1"/>
    <col min="65" max="65" width="5.625" style="0" customWidth="1"/>
    <col min="66" max="66" width="2.625" style="0" customWidth="1"/>
    <col min="67" max="67" width="0.5" style="0" customWidth="1"/>
    <col min="68" max="68" width="2.625" style="0" customWidth="1"/>
    <col min="69" max="69" width="6.625" style="0" customWidth="1"/>
    <col min="70" max="70" width="3.00390625" style="0" customWidth="1"/>
    <col min="71" max="71" width="0.5" style="0" customWidth="1"/>
    <col min="72" max="72" width="2.625" style="0" customWidth="1"/>
    <col min="73" max="73" width="6.50390625" style="0" customWidth="1"/>
    <col min="74" max="74" width="2.75390625" style="0" customWidth="1"/>
    <col min="75" max="75" width="0.5" style="0" customWidth="1"/>
    <col min="76" max="76" width="3.00390625" style="0" customWidth="1"/>
    <col min="77" max="77" width="7.125" style="0" customWidth="1"/>
    <col min="78" max="78" width="3.00390625" style="0" customWidth="1"/>
    <col min="79" max="79" width="0.5" style="0" customWidth="1"/>
    <col min="80" max="80" width="2.625" style="0" customWidth="1"/>
    <col min="81" max="81" width="6.50390625" style="0" customWidth="1"/>
    <col min="82" max="82" width="3.375" style="0" customWidth="1"/>
    <col min="83" max="83" width="0.5" style="0" customWidth="1"/>
    <col min="84" max="84" width="3.125" style="0" customWidth="1"/>
    <col min="85" max="85" width="6.50390625" style="0" customWidth="1"/>
    <col min="86" max="86" width="3.125" style="0" customWidth="1"/>
    <col min="87" max="87" width="0.5" style="0" customWidth="1"/>
    <col min="88" max="88" width="2.625" style="0" customWidth="1"/>
    <col min="89" max="89" width="5.625" style="0" customWidth="1"/>
    <col min="90" max="90" width="3.375" style="0" customWidth="1"/>
    <col min="91" max="91" width="0.5" style="0" customWidth="1"/>
    <col min="92" max="92" width="2.625" style="0" customWidth="1"/>
    <col min="93" max="93" width="5.625" style="0" customWidth="1"/>
    <col min="94" max="94" width="3.125" style="0" customWidth="1"/>
    <col min="95" max="95" width="0.5" style="0" customWidth="1"/>
    <col min="96" max="96" width="2.875" style="0" customWidth="1"/>
    <col min="97" max="97" width="5.50390625" style="0" customWidth="1"/>
    <col min="98" max="98" width="3.00390625" style="0" customWidth="1"/>
    <col min="99" max="99" width="0.5" style="0" customWidth="1"/>
    <col min="100" max="100" width="2.875" style="0" customWidth="1"/>
    <col min="101" max="101" width="6.375" style="0" customWidth="1"/>
    <col min="102" max="102" width="3.00390625" style="0" customWidth="1"/>
    <col min="103" max="103" width="0.5" style="0" customWidth="1"/>
    <col min="104" max="104" width="3.125" style="0" customWidth="1"/>
    <col min="105" max="105" width="5.625" style="0" customWidth="1"/>
    <col min="106" max="106" width="3.25390625" style="0" customWidth="1"/>
    <col min="107" max="107" width="0.5" style="0" customWidth="1"/>
    <col min="108" max="108" width="2.875" style="0" customWidth="1"/>
    <col min="109" max="109" width="5.625" style="0" customWidth="1"/>
  </cols>
  <sheetData>
    <row r="1" spans="10:21" s="1" customFormat="1" ht="14.25" thickBot="1" thickTop="1">
      <c r="J1" s="37" t="s">
        <v>9</v>
      </c>
      <c r="K1" s="48"/>
      <c r="L1" s="48"/>
      <c r="M1" s="49"/>
      <c r="N1" s="43" t="s">
        <v>8</v>
      </c>
      <c r="O1" s="44"/>
      <c r="P1" s="44"/>
      <c r="Q1" s="45"/>
      <c r="R1" s="5"/>
      <c r="S1" s="5"/>
      <c r="T1" s="5"/>
      <c r="U1" s="5"/>
    </row>
    <row r="2" spans="1:17" s="1" customFormat="1" ht="13.5" thickTop="1">
      <c r="A2" s="6" t="s">
        <v>4</v>
      </c>
      <c r="B2" s="34" t="s">
        <v>6</v>
      </c>
      <c r="C2" s="35"/>
      <c r="D2" s="36"/>
      <c r="E2" s="11" t="s">
        <v>5</v>
      </c>
      <c r="J2" s="46" t="s">
        <v>0</v>
      </c>
      <c r="K2" s="47"/>
      <c r="L2" s="47"/>
      <c r="M2" s="19" t="s">
        <v>2</v>
      </c>
      <c r="N2" s="46" t="s">
        <v>0</v>
      </c>
      <c r="O2" s="47"/>
      <c r="P2" s="47"/>
      <c r="Q2" s="19" t="s">
        <v>2</v>
      </c>
    </row>
    <row r="3" spans="1:17" s="1" customFormat="1" ht="12.75">
      <c r="A3" s="7" t="s">
        <v>10</v>
      </c>
      <c r="B3" s="3"/>
      <c r="C3" s="2">
        <f>B3-D3</f>
        <v>0</v>
      </c>
      <c r="D3" s="4"/>
      <c r="E3" s="12" t="s">
        <v>20</v>
      </c>
      <c r="J3" s="20">
        <v>2</v>
      </c>
      <c r="K3" s="21"/>
      <c r="L3" s="21"/>
      <c r="M3" s="22" t="str">
        <f>IF(J3=E3,"2","0")</f>
        <v>0</v>
      </c>
      <c r="N3" s="20">
        <v>2</v>
      </c>
      <c r="O3" s="21"/>
      <c r="P3" s="21"/>
      <c r="Q3" s="22" t="str">
        <f>IF(N3=E3,"2","0")</f>
        <v>0</v>
      </c>
    </row>
    <row r="4" spans="1:17" s="1" customFormat="1" ht="12.75">
      <c r="A4" s="7" t="s">
        <v>11</v>
      </c>
      <c r="B4" s="3"/>
      <c r="C4" s="2">
        <f aca="true" t="shared" si="0" ref="C4:C10">B4-D4</f>
        <v>0</v>
      </c>
      <c r="D4" s="4"/>
      <c r="E4" s="12" t="s">
        <v>20</v>
      </c>
      <c r="J4" s="20">
        <v>2</v>
      </c>
      <c r="K4" s="21">
        <f>J4-L4</f>
        <v>0</v>
      </c>
      <c r="L4" s="21">
        <v>2</v>
      </c>
      <c r="M4" s="22" t="str">
        <f>IF((LEN(B4)=0),"0",IF(AND(J4=B4,L4=D4),"5,5",IF(K4=C4,"3,5",IF(AND(K4&gt;0,C4&gt;0),"2",IF(AND(K4&lt;0,C4&lt;0),"2","0")))))</f>
        <v>0</v>
      </c>
      <c r="N4" s="20" t="s">
        <v>1</v>
      </c>
      <c r="O4" s="21"/>
      <c r="P4" s="21"/>
      <c r="Q4" s="22" t="str">
        <f>IF(N4=E4,"2","0")</f>
        <v>0</v>
      </c>
    </row>
    <row r="5" spans="1:17" s="1" customFormat="1" ht="12.75">
      <c r="A5" s="7" t="s">
        <v>12</v>
      </c>
      <c r="B5" s="3"/>
      <c r="C5" s="2">
        <f t="shared" si="0"/>
        <v>0</v>
      </c>
      <c r="D5" s="4"/>
      <c r="E5" s="12" t="s">
        <v>20</v>
      </c>
      <c r="J5" s="20">
        <v>2</v>
      </c>
      <c r="K5" s="21"/>
      <c r="L5" s="21"/>
      <c r="M5" s="22" t="str">
        <f>IF(J5=E5,"2","0")</f>
        <v>0</v>
      </c>
      <c r="N5" s="20">
        <v>0</v>
      </c>
      <c r="O5" s="21"/>
      <c r="P5" s="21"/>
      <c r="Q5" s="22" t="str">
        <f>IF(N5=E5,"2","0")</f>
        <v>0</v>
      </c>
    </row>
    <row r="6" spans="1:17" s="1" customFormat="1" ht="12.75">
      <c r="A6" s="7" t="s">
        <v>13</v>
      </c>
      <c r="B6" s="3"/>
      <c r="C6" s="2">
        <f t="shared" si="0"/>
        <v>0</v>
      </c>
      <c r="D6" s="4"/>
      <c r="E6" s="12" t="s">
        <v>20</v>
      </c>
      <c r="J6" s="20">
        <v>0</v>
      </c>
      <c r="K6" s="21">
        <f>J6-L6</f>
        <v>0</v>
      </c>
      <c r="L6" s="21">
        <v>0</v>
      </c>
      <c r="M6" s="22" t="str">
        <f>IF((LEN(B6)=0),"0",IF(AND(J6=B6,L6=D6),"5,5",IF(K6=C6,"3,5",IF(AND(K6&gt;0,C6&gt;0),"2",IF(AND(K6&lt;0,C6&lt;0),"2","0")))))</f>
        <v>0</v>
      </c>
      <c r="N6" s="20">
        <v>1</v>
      </c>
      <c r="O6" s="21"/>
      <c r="P6" s="21"/>
      <c r="Q6" s="22" t="str">
        <f>IF(N6=E6,"2","0")</f>
        <v>0</v>
      </c>
    </row>
    <row r="7" spans="1:17" s="1" customFormat="1" ht="12.75">
      <c r="A7" s="7" t="s">
        <v>14</v>
      </c>
      <c r="B7" s="3"/>
      <c r="C7" s="2">
        <f t="shared" si="0"/>
        <v>0</v>
      </c>
      <c r="D7" s="4"/>
      <c r="E7" s="12" t="s">
        <v>20</v>
      </c>
      <c r="J7" s="20">
        <v>1</v>
      </c>
      <c r="K7" s="21">
        <f>J7-L7</f>
        <v>1</v>
      </c>
      <c r="L7" s="21"/>
      <c r="M7" s="22" t="str">
        <f>IF(J7=E7,"2","0")</f>
        <v>0</v>
      </c>
      <c r="N7" s="20">
        <v>2</v>
      </c>
      <c r="O7" s="21">
        <f>N7-P7</f>
        <v>1</v>
      </c>
      <c r="P7" s="21">
        <v>1</v>
      </c>
      <c r="Q7" s="22" t="str">
        <f>IF((LEN(B7)=0),"0",IF(AND(N7=B7,P7=D7,B7&lt;&gt;"",D7&lt;&gt;""),"5,5",IF(AND(O7=C7,B7&lt;&gt;"",D7&lt;&gt;""),"3,5",IF(AND(O7&gt;0,C7&gt;0,B7&lt;&gt;"",D7&lt;&gt;""),"2",IF(AND(O7&lt;0,C7&lt;0,B7&lt;&gt;"",D7&lt;&gt;""),"2","0")))))</f>
        <v>0</v>
      </c>
    </row>
    <row r="8" spans="1:17" s="1" customFormat="1" ht="12.75">
      <c r="A8" s="7" t="s">
        <v>15</v>
      </c>
      <c r="B8" s="3"/>
      <c r="C8" s="2">
        <f t="shared" si="0"/>
        <v>0</v>
      </c>
      <c r="D8" s="4"/>
      <c r="E8" s="12" t="s">
        <v>20</v>
      </c>
      <c r="J8" s="20">
        <v>2</v>
      </c>
      <c r="K8" s="21"/>
      <c r="L8" s="21"/>
      <c r="M8" s="22" t="str">
        <f>IF(J8=E8,"2","0")</f>
        <v>0</v>
      </c>
      <c r="N8" s="20">
        <v>2</v>
      </c>
      <c r="O8" s="21">
        <f>N8-P8</f>
        <v>2</v>
      </c>
      <c r="P8" s="21"/>
      <c r="Q8" s="22" t="str">
        <f>IF(N8=E8,"2","0")</f>
        <v>0</v>
      </c>
    </row>
    <row r="9" spans="1:17" s="1" customFormat="1" ht="12.75">
      <c r="A9" s="7" t="s">
        <v>16</v>
      </c>
      <c r="B9" s="3"/>
      <c r="C9" s="2">
        <f t="shared" si="0"/>
        <v>0</v>
      </c>
      <c r="D9" s="4"/>
      <c r="E9" s="12" t="s">
        <v>20</v>
      </c>
      <c r="J9" s="20">
        <v>1</v>
      </c>
      <c r="K9" s="21"/>
      <c r="L9" s="21"/>
      <c r="M9" s="22" t="str">
        <f>IF(J9=E9,"2","0")</f>
        <v>0</v>
      </c>
      <c r="N9" s="20">
        <v>1</v>
      </c>
      <c r="O9" s="21">
        <f>N9-P9</f>
        <v>0</v>
      </c>
      <c r="P9" s="21">
        <v>1</v>
      </c>
      <c r="Q9" s="22" t="str">
        <f>IF((LEN(B9)=0),"0",IF(AND(N9=B9,P9=D9,B9&lt;&gt;"",D9&lt;&gt;""),"5,5",IF(AND(O9=C9,B9&lt;&gt;"",D9&lt;&gt;""),"3,5",IF(AND(O9&gt;0,C9&gt;0,B9&lt;&gt;"",D9&lt;&gt;""),"2",IF(AND(O9&lt;0,C9&lt;0,B9&lt;&gt;"",D9&lt;&gt;""),"2","0")))))</f>
        <v>0</v>
      </c>
    </row>
    <row r="10" spans="1:17" s="1" customFormat="1" ht="12.75">
      <c r="A10" s="7" t="s">
        <v>17</v>
      </c>
      <c r="B10" s="3"/>
      <c r="C10" s="2">
        <f t="shared" si="0"/>
        <v>0</v>
      </c>
      <c r="D10" s="4"/>
      <c r="E10" s="12" t="s">
        <v>20</v>
      </c>
      <c r="J10" s="20">
        <v>0</v>
      </c>
      <c r="K10" s="50">
        <f>J10-L10</f>
        <v>-1</v>
      </c>
      <c r="L10" s="21">
        <v>1</v>
      </c>
      <c r="M10" s="22" t="str">
        <f>IF((LEN(B10)=0),"0",IF(AND(J10=B10,L10=D10),"5,5",IF(K10=C10,"3,5",IF(AND(K10&gt;0,C3&gt;0),"2",IF(AND(K10&lt;0,C10&lt;0),"2","0")))))</f>
        <v>0</v>
      </c>
      <c r="N10" s="20">
        <v>2</v>
      </c>
      <c r="O10" s="21"/>
      <c r="P10" s="21"/>
      <c r="Q10" s="22" t="str">
        <f>IF(N10=E10,"2","0")</f>
        <v>0</v>
      </c>
    </row>
    <row r="11" spans="1:17" s="1" customFormat="1" ht="12.75">
      <c r="A11" s="7" t="s">
        <v>18</v>
      </c>
      <c r="B11" s="16"/>
      <c r="C11" s="14">
        <f>B11-D11</f>
        <v>0</v>
      </c>
      <c r="D11" s="17"/>
      <c r="E11" s="18" t="s">
        <v>20</v>
      </c>
      <c r="J11" s="20">
        <v>2</v>
      </c>
      <c r="K11" s="21"/>
      <c r="L11" s="21"/>
      <c r="M11" s="22" t="str">
        <f>IF(J11=E11,"2","0")</f>
        <v>0</v>
      </c>
      <c r="N11" s="20">
        <v>2</v>
      </c>
      <c r="O11" s="21"/>
      <c r="P11" s="21"/>
      <c r="Q11" s="22" t="str">
        <f>IF(N11=E11,"2","0")</f>
        <v>0</v>
      </c>
    </row>
    <row r="12" spans="1:21" s="1" customFormat="1" ht="13.5" thickBot="1">
      <c r="A12" s="15" t="s">
        <v>19</v>
      </c>
      <c r="B12" s="8"/>
      <c r="C12" s="9">
        <f>B12-D12</f>
        <v>0</v>
      </c>
      <c r="D12" s="10"/>
      <c r="E12" s="13" t="s">
        <v>20</v>
      </c>
      <c r="J12" s="23" t="s">
        <v>1</v>
      </c>
      <c r="K12" s="24"/>
      <c r="L12" s="24"/>
      <c r="M12" s="22" t="str">
        <f>IF(J12=E12,"2","0")</f>
        <v>0</v>
      </c>
      <c r="N12" s="23">
        <v>1</v>
      </c>
      <c r="O12" s="21">
        <f>N12-P12</f>
        <v>0</v>
      </c>
      <c r="P12" s="24">
        <v>1</v>
      </c>
      <c r="Q12" s="22" t="str">
        <f>IF((LEN(B12)=0),"0",IF(AND(N12=B12,P12=D12,B12&lt;&gt;"",D12&lt;&gt;""),"5,5",IF(AND(O12=C12,B12&lt;&gt;"",D12&lt;&gt;""),"3,5",IF(AND(O12&gt;0,C12&gt;0,B12&lt;&gt;"",D12&lt;&gt;""),"2",IF(AND(O12&lt;0,C12&lt;0,B12&lt;&gt;"",D12&lt;&gt;""),"2","0")))))</f>
        <v>0</v>
      </c>
      <c r="R12" s="5"/>
      <c r="S12" s="5"/>
      <c r="T12" s="5"/>
      <c r="U12" s="5"/>
    </row>
    <row r="13" spans="10:21" s="1" customFormat="1" ht="13.5" thickTop="1">
      <c r="J13" s="40" t="s">
        <v>7</v>
      </c>
      <c r="K13" s="41"/>
      <c r="L13" s="41"/>
      <c r="M13" s="42"/>
      <c r="N13" s="40" t="s">
        <v>7</v>
      </c>
      <c r="O13" s="41"/>
      <c r="P13" s="41"/>
      <c r="Q13" s="42"/>
      <c r="R13" s="5"/>
      <c r="S13" s="5"/>
      <c r="T13" s="5"/>
      <c r="U13" s="5"/>
    </row>
    <row r="14" spans="1:21" s="1" customFormat="1" ht="13.5" thickBot="1">
      <c r="A14" s="5"/>
      <c r="J14" s="25">
        <f>SUM((IF(AND((J10+L10)&gt;2,(B10+D10)&gt;2,B10&lt;&gt;"",D10&lt;&gt;""),"0,5",IF(AND((J10+L10)&lt;3,(B10+D10)&lt;3,B10&lt;&gt;"",D10&lt;&gt;""),"0,5","0"))),(IF(AND((J4+L4)&gt;2,(B4+D4)&gt;2,B4&lt;&gt;"",D4&lt;&gt;""),"0,5",IF(AND((J4+L4)&lt;3,(B4+D4)&lt;3,B4&lt;&gt;"",D4&lt;&gt;""),"0,5","0"))),(IF(AND((J6+L6)&gt;2,(B6+D6)&gt;2,B6&lt;&gt;"",D6&lt;&gt;""),"0,5",IF(AND((J6+L6)&lt;3,(B6+D6)&lt;3,B6&lt;&gt;"",D6&lt;&gt;""),"0,5","0"))))</f>
        <v>0</v>
      </c>
      <c r="K14" s="26"/>
      <c r="L14" s="26"/>
      <c r="M14" s="27"/>
      <c r="N14" s="25">
        <f>SUM((IF(AND((N7+P7)&gt;2,(B7+D7)&gt;2,B7&lt;&gt;"",D7&lt;&gt;""),"0,5",IF(AND((N7+P7)&lt;3,(B7+D7)&lt;3,B7&lt;&gt;"",D7&lt;&gt;""),"0,5","0"))),(IF(AND((N9+P9)&gt;2,(B9+D9)&gt;2,B9&lt;&gt;"",D9&lt;&gt;""),"0,5",IF(AND((N9+P9)&lt;3,(B9+D9)&lt;3,B9&lt;&gt;"",D9&lt;&gt;""),"0,5","0"))),(IF(AND((N12+P12)&gt;2,(B12+D12)&gt;2,B12&lt;&gt;"",D12&lt;&gt;""),"0,5",IF(AND((N12+P12)&lt;3,(B12+D12)&lt;3,B12&lt;&gt;"",D12&lt;&gt;""),"0,5","0"))))</f>
        <v>0</v>
      </c>
      <c r="O14" s="26"/>
      <c r="P14" s="26"/>
      <c r="Q14" s="27"/>
      <c r="R14" s="5"/>
      <c r="S14" s="5"/>
      <c r="T14" s="5"/>
      <c r="U14" s="5"/>
    </row>
    <row r="15" spans="10:21" s="1" customFormat="1" ht="13.5" thickTop="1">
      <c r="J15" s="37" t="s">
        <v>3</v>
      </c>
      <c r="K15" s="38"/>
      <c r="L15" s="38"/>
      <c r="M15" s="39"/>
      <c r="N15" s="37" t="s">
        <v>3</v>
      </c>
      <c r="O15" s="38"/>
      <c r="P15" s="38"/>
      <c r="Q15" s="39"/>
      <c r="R15" s="5"/>
      <c r="S15" s="5"/>
      <c r="T15" s="5"/>
      <c r="U15" s="5"/>
    </row>
    <row r="16" spans="10:21" s="1" customFormat="1" ht="13.5" thickBot="1">
      <c r="J16" s="25">
        <f>M3+M4+M5+M6+M7+M8+M9+M10+M11+M12+J14</f>
        <v>0</v>
      </c>
      <c r="K16" s="26"/>
      <c r="L16" s="26"/>
      <c r="M16" s="27"/>
      <c r="N16" s="25">
        <f>Q3+Q4+Q5+Q6+Q7+Q8+Q9+Q10+Q11+Q12+N14</f>
        <v>0</v>
      </c>
      <c r="O16" s="26"/>
      <c r="P16" s="26"/>
      <c r="Q16" s="27"/>
      <c r="R16" s="5"/>
      <c r="S16" s="5"/>
      <c r="T16" s="5"/>
      <c r="U16" s="5"/>
    </row>
    <row r="17" spans="1:89" s="1" customFormat="1" ht="15.75" thickBot="1" thickTop="1">
      <c r="A17" s="5"/>
      <c r="J17" s="28" t="str">
        <f>IF(J16&gt;N16,"победа",IF(N16=J16,"ничья","поражение"))</f>
        <v>ничья</v>
      </c>
      <c r="K17" s="29"/>
      <c r="L17" s="29"/>
      <c r="M17" s="30"/>
      <c r="N17" s="31" t="str">
        <f>IF(N16&gt;J16,"победа",IF(J16=N16,"ничья","поражение"))</f>
        <v>ничья</v>
      </c>
      <c r="O17" s="32"/>
      <c r="P17" s="32"/>
      <c r="Q17" s="33"/>
      <c r="R17" s="5"/>
      <c r="S17" s="5"/>
      <c r="T17" s="5"/>
      <c r="U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25" s="1" customFormat="1" ht="13.5" thickTop="1">
      <c r="A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1" customFormat="1" ht="12.75">
      <c r="A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1" customFormat="1" ht="12.75">
      <c r="A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1" customFormat="1" ht="12.75">
      <c r="A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1" customFormat="1" ht="12.75">
      <c r="A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1" customFormat="1" ht="12.75">
      <c r="A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1" customFormat="1" ht="12.75">
      <c r="A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" customFormat="1" ht="12.75">
      <c r="A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1" customFormat="1" ht="12.75">
      <c r="A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" customFormat="1" ht="12.75">
      <c r="A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85" s="1" customFormat="1" ht="12.7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" customFormat="1" ht="12.75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" customFormat="1" ht="12.75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" customFormat="1" ht="12.75">
      <c r="A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" customFormat="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66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8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1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66" s="1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1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1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s="1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s="1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s="1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s="1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s="1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s="1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s="1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s="1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s="1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s="1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s="1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s="1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s="1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s="1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s="1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s="1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s="1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s="1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s="1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s="1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s="1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s="1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s="1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s="1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s="1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s="1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s="1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s="1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s="1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s="1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s="1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s="1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s="1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s="1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s="1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s="1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s="1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s="1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s="1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s="1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s="1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s="1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s="1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s="1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s="1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s="1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s="1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s="1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s="1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s="1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s="1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s="1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1:66" s="1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2:66" s="1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2:66" s="1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2:66" s="1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2:66" s="1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2:66" s="1" customFormat="1" ht="12.75">
      <c r="B203" s="5"/>
      <c r="C203" s="5"/>
      <c r="D203" s="5"/>
      <c r="E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2:66" s="1" customFormat="1" ht="12.75">
      <c r="B204" s="5"/>
      <c r="C204" s="5"/>
      <c r="D204" s="5"/>
      <c r="E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2:66" s="1" customFormat="1" ht="12.75">
      <c r="B205" s="5"/>
      <c r="C205" s="5"/>
      <c r="D205" s="5"/>
      <c r="E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0:66" s="1" customFormat="1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0:66" s="1" customFormat="1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0:66" s="1" customFormat="1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0:66" s="1" customFormat="1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0:66" s="1" customFormat="1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0:66" s="1" customFormat="1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0:66" s="1" customFormat="1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0:66" s="1" customFormat="1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0:66" s="1" customFormat="1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0:66" s="1" customFormat="1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0:66" s="1" customFormat="1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0:66" s="1" customFormat="1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18:66" s="1" customFormat="1" ht="12.75"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26:66" s="1" customFormat="1" ht="12.75"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26:66" s="1" customFormat="1" ht="12.75"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26:66" s="1" customFormat="1" ht="12.75"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26:66" s="1" customFormat="1" ht="12.75"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26:66" s="1" customFormat="1" ht="12.75"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26:66" s="1" customFormat="1" ht="12.75"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26:66" s="1" customFormat="1" ht="12.75"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26:66" s="1" customFormat="1" ht="12.75"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26:66" s="1" customFormat="1" ht="12.75"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26:66" s="1" customFormat="1" ht="12.75"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26:66" s="1" customFormat="1" ht="12.75"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26:66" s="1" customFormat="1" ht="12.75"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26:66" s="1" customFormat="1" ht="12.75"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26:66" s="1" customFormat="1" ht="12.75"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26:66" s="1" customFormat="1" ht="12.75"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26:66" s="1" customFormat="1" ht="12.75"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30:66" s="1" customFormat="1" ht="12.75"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>
      <c r="A791"/>
    </row>
    <row r="792" s="1" customFormat="1" ht="12.75">
      <c r="A792"/>
    </row>
    <row r="793" s="1" customFormat="1" ht="12.75">
      <c r="A793"/>
    </row>
    <row r="794" s="1" customFormat="1" ht="12.75">
      <c r="A794"/>
    </row>
    <row r="795" spans="1:9" s="1" customFormat="1" ht="12.75">
      <c r="A795"/>
      <c r="F795"/>
      <c r="G795"/>
      <c r="H795"/>
      <c r="I795"/>
    </row>
    <row r="796" spans="1:9" s="1" customFormat="1" ht="12.75">
      <c r="A796"/>
      <c r="F796"/>
      <c r="G796"/>
      <c r="H796"/>
      <c r="I796"/>
    </row>
    <row r="797" spans="1:9" s="1" customFormat="1" ht="12.75">
      <c r="A797"/>
      <c r="F797"/>
      <c r="G797"/>
      <c r="H797"/>
      <c r="I797"/>
    </row>
    <row r="798" spans="1:9" s="1" customFormat="1" ht="12.75">
      <c r="A798"/>
      <c r="B798"/>
      <c r="C798"/>
      <c r="D798"/>
      <c r="E798"/>
      <c r="F798"/>
      <c r="G798"/>
      <c r="H798"/>
      <c r="I798"/>
    </row>
    <row r="799" spans="1:9" s="1" customFormat="1" ht="12.75">
      <c r="A799"/>
      <c r="B799"/>
      <c r="C799"/>
      <c r="D799"/>
      <c r="E799"/>
      <c r="F799"/>
      <c r="G799"/>
      <c r="H799"/>
      <c r="I799"/>
    </row>
    <row r="800" spans="1:9" s="1" customFormat="1" ht="12.75">
      <c r="A800"/>
      <c r="B800"/>
      <c r="C800"/>
      <c r="D800"/>
      <c r="E800"/>
      <c r="F800"/>
      <c r="G800"/>
      <c r="H800"/>
      <c r="I800"/>
    </row>
    <row r="801" spans="1:9" s="1" customFormat="1" ht="12.75">
      <c r="A801"/>
      <c r="B801"/>
      <c r="C801"/>
      <c r="D801"/>
      <c r="E801"/>
      <c r="F801"/>
      <c r="G801"/>
      <c r="H801"/>
      <c r="I801"/>
    </row>
    <row r="802" spans="1:9" s="1" customFormat="1" ht="12.75">
      <c r="A802"/>
      <c r="B802"/>
      <c r="C802"/>
      <c r="D802"/>
      <c r="E802"/>
      <c r="F802"/>
      <c r="G802"/>
      <c r="H802"/>
      <c r="I802"/>
    </row>
    <row r="803" spans="1:9" s="1" customFormat="1" ht="12.75">
      <c r="A803"/>
      <c r="B803"/>
      <c r="C803"/>
      <c r="D803"/>
      <c r="E803"/>
      <c r="F803"/>
      <c r="G803"/>
      <c r="H803"/>
      <c r="I803"/>
    </row>
    <row r="804" spans="1:9" s="1" customFormat="1" ht="12.75">
      <c r="A804"/>
      <c r="B804"/>
      <c r="C804"/>
      <c r="D804"/>
      <c r="E804"/>
      <c r="F804"/>
      <c r="G804"/>
      <c r="H804"/>
      <c r="I804"/>
    </row>
    <row r="805" spans="1:9" s="1" customFormat="1" ht="12.75">
      <c r="A805"/>
      <c r="B805"/>
      <c r="C805"/>
      <c r="D805"/>
      <c r="E805"/>
      <c r="F805"/>
      <c r="G805"/>
      <c r="H805"/>
      <c r="I805"/>
    </row>
    <row r="806" spans="1:9" s="1" customFormat="1" ht="12.75">
      <c r="A806"/>
      <c r="B806"/>
      <c r="C806"/>
      <c r="D806"/>
      <c r="E806"/>
      <c r="F806"/>
      <c r="G806"/>
      <c r="H806"/>
      <c r="I806"/>
    </row>
    <row r="807" spans="1:9" s="1" customFormat="1" ht="12.75">
      <c r="A807"/>
      <c r="B807"/>
      <c r="C807"/>
      <c r="D807"/>
      <c r="E807"/>
      <c r="F807"/>
      <c r="G807"/>
      <c r="H807"/>
      <c r="I807"/>
    </row>
    <row r="808" spans="1:9" s="1" customFormat="1" ht="12.75">
      <c r="A808"/>
      <c r="B808"/>
      <c r="C808"/>
      <c r="D808"/>
      <c r="E808"/>
      <c r="F808"/>
      <c r="G808"/>
      <c r="H808"/>
      <c r="I808"/>
    </row>
    <row r="809" spans="1:9" s="1" customFormat="1" ht="12.75">
      <c r="A809"/>
      <c r="B809"/>
      <c r="C809"/>
      <c r="D809"/>
      <c r="E809"/>
      <c r="F809"/>
      <c r="G809"/>
      <c r="H809"/>
      <c r="I809"/>
    </row>
    <row r="810" spans="1:17" s="1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25" s="1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s="1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s="1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s="1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s="1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s="1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s="1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s="1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s="1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s="1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s="1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s="1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s="1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s="1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s="1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s="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9" s="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</sheetData>
  <sheetProtection/>
  <mergeCells count="15">
    <mergeCell ref="J2:L2"/>
    <mergeCell ref="N2:P2"/>
    <mergeCell ref="J1:M1"/>
    <mergeCell ref="N1:Q1"/>
    <mergeCell ref="J15:M15"/>
    <mergeCell ref="J13:M13"/>
    <mergeCell ref="J14:M14"/>
    <mergeCell ref="N15:Q15"/>
    <mergeCell ref="N13:Q13"/>
    <mergeCell ref="N14:Q14"/>
    <mergeCell ref="B2:D2"/>
    <mergeCell ref="J16:M16"/>
    <mergeCell ref="N16:Q16"/>
    <mergeCell ref="J17:M17"/>
    <mergeCell ref="N17:Q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Computer</dc:creator>
  <cp:keywords/>
  <dc:description/>
  <cp:lastModifiedBy>NT Computer</cp:lastModifiedBy>
  <dcterms:created xsi:type="dcterms:W3CDTF">2011-07-17T08:14:54Z</dcterms:created>
  <dcterms:modified xsi:type="dcterms:W3CDTF">2012-04-07T15:44:49Z</dcterms:modified>
  <cp:category/>
  <cp:version/>
  <cp:contentType/>
  <cp:contentStatus/>
</cp:coreProperties>
</file>